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niett Manzanares\Documents\INFORMACION LUNIETT\2019\LPN 9 SIMEON WALLS\DOC SIMEON WALLS\DOCUMENTOS\"/>
    </mc:Choice>
  </mc:AlternateContent>
  <bookViews>
    <workbookView xWindow="0" yWindow="0" windowWidth="28800" windowHeight="12435" tabRatio="840" activeTab="2"/>
  </bookViews>
  <sheets>
    <sheet name="CENTRO ESCOLAR" sheetId="22" r:id="rId1"/>
    <sheet name="PREESCOLAR" sheetId="23" r:id="rId2"/>
    <sheet name="MOBILIARIO" sheetId="33" r:id="rId3"/>
    <sheet name="TABLA RESUMEN" sheetId="25" r:id="rId4"/>
    <sheet name="AMBIENTAL" sheetId="32" r:id="rId5"/>
    <sheet name="PROG FISICA CE" sheetId="26" r:id="rId6"/>
    <sheet name="PROG FINANCIERA CE" sheetId="28" r:id="rId7"/>
    <sheet name="PROG FISICA PREE" sheetId="27" r:id="rId8"/>
    <sheet name="PREG FINANCIERA PREE" sheetId="29" r:id="rId9"/>
    <sheet name="FORMATO DE OFERTA" sheetId="30" r:id="rId10"/>
  </sheets>
  <definedNames>
    <definedName name="_xlnm.Print_Area" localSheetId="0">'CENTRO ESCOLAR'!$A$11:$I$474</definedName>
  </definedNames>
  <calcPr calcId="152511"/>
</workbook>
</file>

<file path=xl/calcChain.xml><?xml version="1.0" encoding="utf-8"?>
<calcChain xmlns="http://schemas.openxmlformats.org/spreadsheetml/2006/main">
  <c r="X35" i="32" l="1"/>
  <c r="D40" i="32" l="1"/>
  <c r="G40" i="32" s="1"/>
  <c r="H40" i="32" s="1"/>
  <c r="I40" i="32" s="1"/>
  <c r="J40" i="32" s="1"/>
  <c r="E20" i="32"/>
  <c r="H20" i="32" s="1"/>
  <c r="I20" i="32" s="1"/>
  <c r="J20" i="32" s="1"/>
  <c r="K20" i="32" s="1"/>
  <c r="N28" i="32"/>
  <c r="O28" i="32" s="1"/>
  <c r="P28" i="32" s="1"/>
  <c r="Q28" i="32" s="1"/>
  <c r="N21" i="32"/>
  <c r="O21" i="32" s="1"/>
  <c r="P21" i="32" s="1"/>
  <c r="Q21" i="32" s="1"/>
  <c r="N19" i="32"/>
  <c r="O19" i="32" s="1"/>
  <c r="P19" i="32" s="1"/>
  <c r="Q19" i="32" s="1"/>
  <c r="N18" i="32"/>
  <c r="O18" i="32" s="1"/>
  <c r="P18" i="32" s="1"/>
  <c r="Q18" i="32" s="1"/>
  <c r="N17" i="32"/>
  <c r="O17" i="32" s="1"/>
  <c r="P17" i="32" s="1"/>
  <c r="Q17" i="32" s="1"/>
  <c r="O16" i="32"/>
  <c r="P16" i="32" s="1"/>
  <c r="Q16" i="32" s="1"/>
  <c r="N16" i="32"/>
  <c r="N13" i="32"/>
  <c r="O13" i="32" s="1"/>
  <c r="P13" i="32" s="1"/>
  <c r="Q13" i="32" s="1"/>
  <c r="N11" i="32"/>
  <c r="O11" i="32" s="1"/>
  <c r="P11" i="32" s="1"/>
  <c r="Q11" i="32" s="1"/>
  <c r="N10" i="32"/>
  <c r="O10" i="32" s="1"/>
  <c r="P10" i="32" s="1"/>
  <c r="Q10" i="32" s="1"/>
  <c r="N6" i="32"/>
  <c r="O6" i="32" s="1"/>
  <c r="P6" i="32" s="1"/>
  <c r="Q6" i="32" s="1"/>
  <c r="E24" i="32" l="1"/>
  <c r="H24" i="32" s="1"/>
  <c r="I24" i="32" s="1"/>
  <c r="J24" i="32" s="1"/>
  <c r="K24" i="32" s="1"/>
  <c r="E29" i="32"/>
  <c r="H29" i="32" s="1"/>
  <c r="I29" i="32" s="1"/>
  <c r="J29" i="32" s="1"/>
  <c r="K29" i="32" s="1"/>
  <c r="E25" i="32"/>
  <c r="H25" i="32" s="1"/>
  <c r="I25" i="32" s="1"/>
  <c r="J25" i="32" s="1"/>
  <c r="K25" i="32" s="1"/>
  <c r="E30" i="32"/>
  <c r="H30" i="32" s="1"/>
  <c r="I30" i="32" s="1"/>
  <c r="J30" i="32" s="1"/>
  <c r="K30" i="32" s="1"/>
  <c r="E26" i="32"/>
  <c r="H26" i="32" s="1"/>
  <c r="I26" i="32" s="1"/>
  <c r="J26" i="32" s="1"/>
  <c r="K26" i="32" s="1"/>
  <c r="E22" i="32"/>
  <c r="H22" i="32" s="1"/>
  <c r="I22" i="32" s="1"/>
  <c r="J22" i="32" s="1"/>
  <c r="K22" i="32" s="1"/>
  <c r="E46" i="32" l="1"/>
  <c r="H46" i="32" s="1"/>
  <c r="I46" i="32" s="1"/>
  <c r="J46" i="32" s="1"/>
  <c r="K46" i="32" s="1"/>
  <c r="E9" i="32" l="1"/>
  <c r="H9" i="32" l="1"/>
  <c r="I9" i="32" s="1"/>
  <c r="J9" i="32" s="1"/>
  <c r="K9" i="32" s="1"/>
  <c r="D39" i="32" l="1"/>
  <c r="G39" i="32" s="1"/>
  <c r="H39" i="32" s="1"/>
  <c r="I39" i="32" s="1"/>
  <c r="J39" i="32" s="1"/>
  <c r="D41" i="32" l="1"/>
  <c r="G41" i="32" s="1"/>
  <c r="H41" i="32" s="1"/>
  <c r="I41" i="32" s="1"/>
  <c r="J41" i="32" s="1"/>
  <c r="A2" i="29" l="1"/>
  <c r="A3" i="29"/>
  <c r="A1" i="29"/>
  <c r="A2" i="28"/>
  <c r="A3" i="28"/>
  <c r="A1" i="28"/>
  <c r="A2" i="27"/>
  <c r="A3" i="27"/>
  <c r="A1" i="27"/>
  <c r="A3" i="26"/>
  <c r="A2" i="26"/>
  <c r="A1" i="26"/>
  <c r="A2" i="23"/>
  <c r="A3" i="23"/>
  <c r="A1" i="23"/>
  <c r="E7" i="32" l="1"/>
  <c r="H7" i="32" s="1"/>
  <c r="I7" i="32" s="1"/>
  <c r="J7" i="32" s="1"/>
  <c r="K7" i="32" s="1"/>
  <c r="D38" i="32" l="1"/>
  <c r="G38" i="32" s="1"/>
  <c r="H38" i="32" s="1"/>
  <c r="I38" i="32" s="1"/>
  <c r="J38" i="32" s="1"/>
  <c r="D37" i="32"/>
  <c r="G37" i="32" s="1"/>
  <c r="H37" i="32" s="1"/>
  <c r="I37" i="32" s="1"/>
  <c r="I42" i="32" l="1"/>
  <c r="J42" i="32" s="1"/>
  <c r="J37" i="32"/>
</calcChain>
</file>

<file path=xl/sharedStrings.xml><?xml version="1.0" encoding="utf-8"?>
<sst xmlns="http://schemas.openxmlformats.org/spreadsheetml/2006/main" count="1872" uniqueCount="604">
  <si>
    <t>PRELIMINARES</t>
  </si>
  <si>
    <t>Trazo y nivelación</t>
  </si>
  <si>
    <t>Etapa</t>
  </si>
  <si>
    <t>Descripción</t>
  </si>
  <si>
    <t>U/M</t>
  </si>
  <si>
    <t>Cantidad</t>
  </si>
  <si>
    <t>Costo Unitario Directo</t>
  </si>
  <si>
    <t>Mano/Obra</t>
  </si>
  <si>
    <t>Materiales</t>
  </si>
  <si>
    <t>Transporte</t>
  </si>
  <si>
    <t>C$</t>
  </si>
  <si>
    <t>010</t>
  </si>
  <si>
    <t xml:space="preserve">Limpieza inicial </t>
  </si>
  <si>
    <t>020</t>
  </si>
  <si>
    <t>MOVIMIENTO DE TIERRA</t>
  </si>
  <si>
    <t>Corte de tierra y conformación, ( incluye descapote)</t>
  </si>
  <si>
    <t>Acarreo de material de desecho de movimiento de tierra, (1 kilometro)</t>
  </si>
  <si>
    <t>030</t>
  </si>
  <si>
    <t>FUNDACIONES</t>
  </si>
  <si>
    <t>Excavación estructural.</t>
  </si>
  <si>
    <t>040</t>
  </si>
  <si>
    <t>ESTRUCTURAS DE CONCRETO</t>
  </si>
  <si>
    <t>050</t>
  </si>
  <si>
    <t>060</t>
  </si>
  <si>
    <t>TECHOS Y FASCIAS</t>
  </si>
  <si>
    <t>070</t>
  </si>
  <si>
    <t>ACABADOS</t>
  </si>
  <si>
    <t>080</t>
  </si>
  <si>
    <t>CIELO RASO</t>
  </si>
  <si>
    <t>090</t>
  </si>
  <si>
    <t>PISOS</t>
  </si>
  <si>
    <t xml:space="preserve">Pisos internos </t>
  </si>
  <si>
    <t>PUERTAS</t>
  </si>
  <si>
    <t xml:space="preserve"> VENTANAS</t>
  </si>
  <si>
    <t>ELECTRICIDAD</t>
  </si>
  <si>
    <t>OBRAS EXTERIORES</t>
  </si>
  <si>
    <t>PINTURA</t>
  </si>
  <si>
    <t>LIMPIEZA FINAL</t>
  </si>
  <si>
    <t>Limpieza final</t>
  </si>
  <si>
    <t>COSTO DIRECTO TOTAL</t>
  </si>
  <si>
    <t xml:space="preserve">COSTO INDIRECTO </t>
  </si>
  <si>
    <t>ADMINISTRACIÓN Y UTILIDADES</t>
  </si>
  <si>
    <t>SUB - TOTAL</t>
  </si>
  <si>
    <t>VALOR TOTAL OFERTA</t>
  </si>
  <si>
    <t xml:space="preserve"> MINISTERIO DE EDUCACION</t>
  </si>
  <si>
    <t>01</t>
  </si>
  <si>
    <t>05</t>
  </si>
  <si>
    <t>M³</t>
  </si>
  <si>
    <t>C/U</t>
  </si>
  <si>
    <t>PARTICIONES</t>
  </si>
  <si>
    <t>Construir partición liviana con forro de tabla cemento de 1/2 pulgada en ambas caras, con estructura de perfiles metálicos, según detalle en planos</t>
  </si>
  <si>
    <t>M²</t>
  </si>
  <si>
    <t>M</t>
  </si>
  <si>
    <t>SUB TOTAL DE PRELIMINARES</t>
  </si>
  <si>
    <t>Suministro e instalación del rótulo para el proyecto, ver detalle en planos</t>
  </si>
  <si>
    <t>GLB</t>
  </si>
  <si>
    <t>Demoler y sellar letrina sencilla</t>
  </si>
  <si>
    <t>Demoler y sellar letrina doble</t>
  </si>
  <si>
    <t>SUB TOTAL DE OBRAS EXTERIORES</t>
  </si>
  <si>
    <t xml:space="preserve">Limpieza inicial. </t>
  </si>
  <si>
    <t>KG</t>
  </si>
  <si>
    <t>Viga intermedia-1 (VI-1) (0.15 metros x 0.15 metros), 4 varillas #3, estribo #2 primeros 5 @ 0.05 metros, resto @ 0.10metros. Incluye acero, formaleta y concreto de 3000 PSI, según detalle.</t>
  </si>
  <si>
    <t>Viga intermedia-2 (VI-2) (0.10 metros x 0.15 metros), 2 varillas #3, estribo #2 primeros 5 @ 0.05 metros, resto @ 0.10metros. Incluye acero, formaleta y concreto de 3000 PSI, según detalle.</t>
  </si>
  <si>
    <t>MAMPOSTERÍA</t>
  </si>
  <si>
    <t>Suministro e instalación de cubierta de techo de  lámina  aluminizada ondulada prepintada de color rojo calibre 26 estándar,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</si>
  <si>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</si>
  <si>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Construcción de cascote de concreto de 2,500 PSI, con un espesor de 2 pulgadas, ver detalle en planos.</t>
  </si>
  <si>
    <t>Suministro e instalación de piso de cerámica semiderrapante tráfico pesado calidad 1a, PEI IV ó V, color beige claro,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</si>
  <si>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</si>
  <si>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</si>
  <si>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</si>
  <si>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</si>
  <si>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 xml:space="preserve">Suministro e instalación de traga luz de madera con sus molduras y vidrio claro de 6 milímetros, según detalle en planos. </t>
  </si>
  <si>
    <t>OBRAS METÁLICAS</t>
  </si>
  <si>
    <t xml:space="preserve">PINTURA </t>
  </si>
  <si>
    <t xml:space="preserve">LIMPIEZA FINAL </t>
  </si>
  <si>
    <t>Limpieza final.</t>
  </si>
  <si>
    <t>Aplicar 2 manos de pintura de aceite en paredes, vigas y columnas</t>
  </si>
  <si>
    <t>FUNDACIONES Y LOSA DE CONCRETO</t>
  </si>
  <si>
    <t>Bases y pedestales para estructura de Cancha</t>
  </si>
  <si>
    <t xml:space="preserve">Excavación estructural </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</si>
  <si>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</si>
  <si>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</si>
  <si>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</si>
  <si>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</si>
  <si>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</si>
  <si>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</si>
  <si>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</si>
  <si>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</si>
  <si>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</si>
  <si>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</si>
  <si>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</si>
  <si>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</si>
  <si>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</si>
  <si>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</si>
  <si>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</si>
  <si>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</si>
  <si>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</si>
  <si>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Pintura de aceite en tableros y aros (ambas caras)</t>
  </si>
  <si>
    <t>Pintura de aceite para rayado de canchas tipo trafico para pisos, ancho de rayas y colores según planos</t>
  </si>
  <si>
    <t xml:space="preserve">Limpieza final </t>
  </si>
  <si>
    <t>EMPRESA:___________________________________</t>
  </si>
  <si>
    <t>FECHA: _______________________</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</si>
  <si>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</si>
  <si>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t>OBRAS HIDROSANITARIAS</t>
  </si>
  <si>
    <t>Suministro e instalación de ducha y llave de pase (niquelados)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</si>
  <si>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</si>
  <si>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</si>
  <si>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</si>
  <si>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</si>
  <si>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</si>
  <si>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</si>
  <si>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</si>
  <si>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 xml:space="preserve">Pintura de aceite para  ambientación artística en paredes del muro con paisajes según detalles </t>
  </si>
  <si>
    <t>Aplicar 2 manos de pintura de aceite en particiones livianas.</t>
  </si>
  <si>
    <t>TOTAL</t>
  </si>
  <si>
    <t>BASE</t>
  </si>
  <si>
    <t>TABLA RESUMEN DE CLASIFICACION DE PRESUPUESTO POR TIPO DE INTERVENCION</t>
  </si>
  <si>
    <t>MODALIDAD</t>
  </si>
  <si>
    <t>COSTO PRESUPUESTADO TOTAL</t>
  </si>
  <si>
    <t>COSTO OBRAS DE INTEGRALIDAD TOTAL</t>
  </si>
  <si>
    <t>Nivel Educativo</t>
  </si>
  <si>
    <t>Obras de infraestructura y Proteccion*</t>
  </si>
  <si>
    <t>Obras de Integralidad**</t>
  </si>
  <si>
    <t>Salvaguardas Ambientales***</t>
  </si>
  <si>
    <t>Obras Sociales****</t>
  </si>
  <si>
    <t>Presupuesto Total</t>
  </si>
  <si>
    <t>AMBIENTES</t>
  </si>
  <si>
    <t>MONTOS</t>
  </si>
  <si>
    <t>TOTAL C$</t>
  </si>
  <si>
    <t>%</t>
  </si>
  <si>
    <t>PREESCOLAR</t>
  </si>
  <si>
    <t>Preescolar</t>
  </si>
  <si>
    <t>Primaria</t>
  </si>
  <si>
    <t>Secundaria</t>
  </si>
  <si>
    <t>*Nota: El presupuesto total de la obra incluye los costos para la implementación del PGA/GBPAS.</t>
  </si>
  <si>
    <t>**Nota: Se incluye dentro de las obras de integralidad, la construcción de cercos perimetrales y portones, implementación del PGA/GBPAS</t>
  </si>
  <si>
    <t>***Nota: Presupuesto estimado para la recuperación de pasivos ambientales y para actividades de reforestación y/o arborización.</t>
  </si>
  <si>
    <t>****Nota: Presupuesto estimado para la ejecución del Plan de Reubicación Temporal (PRT), en caso que se requiera</t>
  </si>
  <si>
    <t>Categoría 
(A, B o C)</t>
  </si>
  <si>
    <t>B</t>
  </si>
  <si>
    <t>SECUNDARIA</t>
  </si>
  <si>
    <t>FECHA:______________________</t>
  </si>
  <si>
    <t>PROGRAMA DE EJECUCIÓN FÍSICO DEL CENTRO ESCOLAR</t>
  </si>
  <si>
    <t>ETAPA</t>
  </si>
  <si>
    <t>DESCRIPCIÓN</t>
  </si>
  <si>
    <t>CANTIDAD</t>
  </si>
  <si>
    <t>SEMANAS</t>
  </si>
  <si>
    <t>100</t>
  </si>
  <si>
    <t>VENTANAS</t>
  </si>
  <si>
    <t>PROGRAMA DE EJECUCIÓN FÍSICO DEL PREESCOLAR</t>
  </si>
  <si>
    <t>PROGRAMA DE EJECUCIÓN FÍNANCIERO DEL CENTRO ESCOLAR</t>
  </si>
  <si>
    <t>PORCENTAJE</t>
  </si>
  <si>
    <t>PESADO (%)</t>
  </si>
  <si>
    <t>PROGRAMA DE EJECUCIÓN FÍNANCIERO DEL PREESCOLAR</t>
  </si>
  <si>
    <t>EMPRESA:_______________</t>
  </si>
  <si>
    <t>FECHA:___________________</t>
  </si>
  <si>
    <t>(%)</t>
  </si>
  <si>
    <t>TOTAL COSTOS DIRECTOS</t>
  </si>
  <si>
    <t>TOTAL COSTOS INDIRECTOS</t>
  </si>
  <si>
    <t>TOTAL ADMINISTRACIÓN MAS UTILIDADES</t>
  </si>
  <si>
    <t>SUB TOTAL</t>
  </si>
  <si>
    <t>IMPUESTOS</t>
  </si>
  <si>
    <t>GRAN TOTAL</t>
  </si>
  <si>
    <t>(SON:                 en letras                             )</t>
  </si>
  <si>
    <t>FIRMA DEL REPRESENTANTE LEGAL</t>
  </si>
  <si>
    <t>SELLO</t>
  </si>
  <si>
    <t>ALCANCES GENERALES DE OBRAS DEL CENTRO ESCOLAR</t>
  </si>
  <si>
    <t>115</t>
  </si>
  <si>
    <t>CONSTRUCCION DE MOBILIARIO</t>
  </si>
  <si>
    <t>ALCANCES GENERALES DE OBRAS DEL PREESCOLAR</t>
  </si>
  <si>
    <t xml:space="preserve"> MINISTERIO DE EDUCACIÓN</t>
  </si>
  <si>
    <t>DIVISIÓN GENERAL DE INFRAESTRUCTURA ESCOLAR</t>
  </si>
  <si>
    <t>DIVISIÓN DE PREINVERSION</t>
  </si>
  <si>
    <t>DIVISIÓN DE PREINVERSIÓN</t>
  </si>
  <si>
    <t>Salida sanitaria para lavamanos, incluye reductores, conexión a la tubería de la red. Según detalle</t>
  </si>
  <si>
    <t xml:space="preserve">Suministro e instalación de llave de pase de 3/4 pulgada de diámetro </t>
  </si>
  <si>
    <t>Suministro e instalación de lava lampazo de concreto de fabricación nacional,  incluye tubería PVC de 2 pulgadas de diámetro, conectada al canal de drenaje pluvial</t>
  </si>
  <si>
    <t>Construcción de rejillas metálicas de conexión en cunetas de drenaje pluvial de concreto,  incluye dos manos de pintura anticorrosiva, según detalle</t>
  </si>
  <si>
    <t>Tabla No. 6: Presupuesto para la Aplicación del Plan de Gestión Ambiental/ GBPAS</t>
  </si>
  <si>
    <t>Construcción de asta de bandera, según detalle</t>
  </si>
  <si>
    <t>Suministro e instalación de portón peatonal de tubo y malla ciclón de 6 pies, según detalle (incluye: zapata, viga asismica, columna, arbotantes, herraje pintura,  pasador, portacandado con su candado), ver detalle en planos</t>
  </si>
  <si>
    <t>Suministro e instalación de contenedores de basura, aplicar dos manos de pintura anticorrosiva, según detalle (reciclable)</t>
  </si>
  <si>
    <t>Construcción de andén de concreto de 2.00 metros de ancho, según detalle.</t>
  </si>
  <si>
    <t>Construcción de andén de concreto de 1.50 metros de ancho, según detalle.</t>
  </si>
  <si>
    <t>Suministrar y plantar árboles, según especificaciones en planos.</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</si>
  <si>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</si>
  <si>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Suministro e instalación placa conmemorativa de aluminio. Incluye construcción de base de concreto. Ver detalle en planos.</t>
  </si>
  <si>
    <t>Construcción de juego infantil (rayuela), según detalle.</t>
  </si>
  <si>
    <t>Suministro e instalación de bancas de concreto con mesa prefabricadas, incluye base circular de concreto de 2500 PSI, de 5 centímetros de espesor y un diámetro de 2.60 metros, según detalle en planos.</t>
  </si>
  <si>
    <t>Suministro e instalación de portón peatonal de tubo  galvanizado de 1 1/4 pulgadas malla ciclón de 4 pies, según detalle (incluye: herraje, pintura,  pasador, portacandado con su candado). Para acceso a preescolar.</t>
  </si>
  <si>
    <t>Precio Unitario</t>
  </si>
  <si>
    <t>Costo Total Directo</t>
  </si>
  <si>
    <t>Construcción de bordillo de bloque de 4 pulgadas x 8 pulgadas x 16 pulgadas, incluye acabado repello y fino ambas caras expuestas y pin de varilla corrugada de 3/8 de pulgadas (debajo de particiones livianas)</t>
  </si>
  <si>
    <t>Construcción de rampas de concreto de 1.50 metros de ancho (Según detalle)</t>
  </si>
  <si>
    <t>Demolición total de caseta de madera existente (Incluye botar escombros)</t>
  </si>
  <si>
    <t>Demoler andén existentes incluye gradas</t>
  </si>
  <si>
    <t>Demoler asta de bandera de concreto</t>
  </si>
  <si>
    <t>Demoler estructura de concreto para tanque de recolección de agua lluvia, incluye botar escombros</t>
  </si>
  <si>
    <t>Demoler piso de concreto, hasta 10 centímetros de espesor</t>
  </si>
  <si>
    <t>Desinstalar estructura metálica en techos existentes</t>
  </si>
  <si>
    <t>Desinstalar cubierta de techo de cualquier tipo, incluye cumbrera y flashing</t>
  </si>
  <si>
    <t>Desinstalar fascia de fibro cemento, incluye estructura metálica</t>
  </si>
  <si>
    <t>Desinstalar puertas de cualquier tipo con su marco de madera y tragaluz</t>
  </si>
  <si>
    <t>Desinstalación de ventanas de aluminio y vidrio</t>
  </si>
  <si>
    <t>Suministro e instalación de ventanas con marco de madera y forro de lámina acrílica de 5 milímetros, según detalle</t>
  </si>
  <si>
    <t>Pintura general en paredes, incluye remoción de pintura existente y aplicar 2 manos de pintura de aceite</t>
  </si>
  <si>
    <t>PABELLÓN N° 1: REPARACION DE 5 AULAS, DIRECCION Y REHABILITACION DE BIBLIOTECA TIPO "B"</t>
  </si>
  <si>
    <t>SUB-TOTAL PABELLÓN N° 1: REPARACION DE 5 AULAS, DIRECCION Y REHABILITACION DE BIBLIOTECA TIPO "B"</t>
  </si>
  <si>
    <t>Desinstalar verja metálica en puertas, incluye tragaluz</t>
  </si>
  <si>
    <t>Desinstalación de tablones ubicados en los boquetes de las ventanas</t>
  </si>
  <si>
    <t>Construcción de andén de concreto de 0.60 metros de ancho, según detalle</t>
  </si>
  <si>
    <t>Conformación y compactación con suelo mejorado con cemento proporción 13.5% del peso propio del suelo y cal 3.7% del peso propio del suelo, según detalle</t>
  </si>
  <si>
    <t>Demoler pizarra de concreto existente</t>
  </si>
  <si>
    <t>Desinstalar cubierta de techo de cualquier,  incluye cumbrera y flashing</t>
  </si>
  <si>
    <t>Desinstalar cielo falso existente (estructura de aluminio y forro fibrocemento)</t>
  </si>
  <si>
    <t>Acarreo de tierra a distancia menor o Igual a 1 km.</t>
  </si>
  <si>
    <t>Acero  de refuerzo, Varilla Corrugada #3,  G-40 estándar.</t>
  </si>
  <si>
    <t>Acero  de refuerzo, Varilla Corrugada #4,  G-40 estándar.</t>
  </si>
  <si>
    <t>Concreto para fundaciones de 3,000 PSI.</t>
  </si>
  <si>
    <t>Mejoramiento de suelos con cemento y cal, el cemento deberá tener una proporción de 13.5% del peso propio del suelo y de cal 3.7% del peso propio del suelo, se debe de compactar por capas de 10 centímetros a 95% proctor, según detalle</t>
  </si>
  <si>
    <t>Viga corona-1 (VC-1) (0.20 metros x 0.15 metros), 4 varillas #4,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</si>
  <si>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</si>
  <si>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Columna  C-3 (0.20 metros x 0.20 metros) 4 varillas #4, estribo #2 primeros 5 @ 0.05 metros, resto @ 0.10metros. Incluye acero, formaleta y concreto de 3000 PSI, según detalle.</t>
  </si>
  <si>
    <t>Columna  C-4 (0.20 metros x 0.23 metros) 6varillas #4, estribo #2 primeros 5 @ 0.05 metros, resto @ 0.10metros. Incluye acero, formaleta y concreto de 3000 PSI, según detalle.</t>
  </si>
  <si>
    <t>MAMPOSTERIA</t>
  </si>
  <si>
    <t>60</t>
  </si>
  <si>
    <t>Suministro e instalación de cubierta de techo de  lamina  aluminizada ondulada prepintada de color rojo calibre 26 estándar, según detalle en planos</t>
  </si>
  <si>
    <t>Suministro e instalación de cumbrera prefabricada aluminizada prepintada en color rojo calibre 26 según corresponda, sellar entre uniones con producto elastomérico de alto rendimiento y elongación, según detalle en planos</t>
  </si>
  <si>
    <t>Suministro e instalación de flashing prefabricado aluminizado prepintado de color rojo calibre 26 desarrollo 12 pulgadas, sellar entre uniones con producto elastomérico de alto rendimiento y elongación, según detalle en planos</t>
  </si>
  <si>
    <t>Piqueteo únicamente en vigas y columnas</t>
  </si>
  <si>
    <t>Suministro e instalación de enchape de azulejos en paredes de servicios sanitarios, según detalle en planos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</si>
  <si>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</si>
  <si>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Piso Interno</t>
  </si>
  <si>
    <t>Construcción de cascote de concreto de 2,500 PSI, con un espesor de 3 pulgadas, dejar chaflán de concreto puro en puertas, ver detalle en planos</t>
  </si>
  <si>
    <t>Suministro e instalación de piso de cerámica semiderrapante tráfico pesado calidad 1a PEI IV O V. Color beige claro, incluye sobre chaflan, según detalle en planos</t>
  </si>
  <si>
    <t>Suministro e instalación de cerámica antiderrapante tráfico pesado calidad 1a PEI IV O V. Color beige claro en área de duchas, según detalle en planos</t>
  </si>
  <si>
    <t>Piso en Pasillo</t>
  </si>
  <si>
    <t>Construcción de cascote de concreto de 2,500 PSI, con un espesor de 2 pulgadas, dejar chaflán de concreto puro en puertas, ver detalle en planos</t>
  </si>
  <si>
    <t>Suministro e instalación de partición plegable de madera (según detalle) aplicar 3 manos de lija, 2 manos de sellador y 2 manos de barniz marino poliuretano.</t>
  </si>
  <si>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(P-4)</t>
  </si>
  <si>
    <t>OBRAS METALICAS</t>
  </si>
  <si>
    <t>Suministro e instalación de barra de apoyo vertical y/o horizontal tipo A de acero inoxidable de 1 1/4 pulgadas de diámetro, L=24 pulgada.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</si>
  <si>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</si>
  <si>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de mueble M-1, de tubo metálico de 3/4 pulgadas, chapa 18, con madera laminada de 3/4", incluye 2 manos de pintura, ver detalle en planos</t>
  </si>
  <si>
    <t>OBRAS SANITARIAS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</si>
  <si>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</si>
  <si>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</si>
  <si>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</si>
  <si>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Válvula check de 3/4" pulgadas</t>
  </si>
  <si>
    <t>Suministro e instalación de tanque PVC tricapa de 2,500 litros de capacidad, sobre estructura para recolección de agua de lluvia.  (incluye conexión de alimentación y distribución ), según detalle</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</si>
  <si>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</si>
  <si>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</si>
  <si>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</si>
  <si>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Salida sanitaria para tasa rural, incluye accesorios, según detalle</t>
  </si>
  <si>
    <t>Suministro e instalación de tasa rural para servicio sanitario incluye accesorios, según detalle en planos</t>
  </si>
  <si>
    <t>Suministro e instalación de bidones plásticos de 5 galones con tapa superior y dispensador en la parte inferior, según detalle en planos</t>
  </si>
  <si>
    <t>Construcción de mueble para lavamanos de concreto de 3000 PSI, refuerzo #3 con enchapado de azulejos, según detalle</t>
  </si>
  <si>
    <t>OBRAS DE PROTECCION</t>
  </si>
  <si>
    <t>Construcción de canal  rectangular para  drenaje pluvial de concreto armado con rejilla metálica,  según detalle en planos. incluye dos manos de pintura anticorrosiva</t>
  </si>
  <si>
    <t>160</t>
  </si>
  <si>
    <t>SISTEMA  DE CANALIZACION  Y ACCESORIOS CORRESPONDIENTES</t>
  </si>
  <si>
    <t xml:space="preserve"> Suministro e instalación de tubería EMT UL, de 1 pulgada de diámetro  con sus accesorios conector  y mufa ,ambos de 1 pulgada de diámetro.</t>
  </si>
  <si>
    <t>Suministro e instalación de  cajas de 4 pulgadas x 4  pulgadas metálicas tipo pesado con sus accesorios ,conectores, golosos wire nut ,incluye su tapa ciega 4 pulgadas x 4 pulgadas una   para cada caja.</t>
  </si>
  <si>
    <t>Suministro e instalación de cajas 4  pulgadas x  2 pulgadas   metálicas tipo pesado con sus accesorio (conectores).</t>
  </si>
  <si>
    <t>PANELES ,BREAKER SISTEMA  DE TIERRA Y ACCESORIOS</t>
  </si>
  <si>
    <t>Suministro e instalación de panel eléctrico 8 espacios, para empotrar , 120/240 voltios, capacidad de barras 125 amperios, con barra a tierra incorporada, de primera calidad.</t>
  </si>
  <si>
    <t>Repello corriente únicamente en vigas, columnas y culatas</t>
  </si>
  <si>
    <t>Fino corriente únicamente en vigas, columnas y culatas</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</si>
  <si>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</si>
  <si>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Pisos de pasillo </t>
  </si>
  <si>
    <t>Suministro e instalación de traga luz de madera con sus molduras y vidrio claro de 6 milímetros, según detalle en planos.</t>
  </si>
  <si>
    <t>Suministro e instalación de enchape de azulejos en paredes, según detalle en planos</t>
  </si>
  <si>
    <t>Suministro e instalación de piso de cerámica semiderrapante tráfico pesado calidad 1a PEI IV O V. Color beige claro, según detalle en planos</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</si>
  <si>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</si>
  <si>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</si>
  <si>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Barra de concreto reforzado con enchape de azulejos</t>
  </si>
  <si>
    <t>Construcción de cascote de concreto de 2,500 PSI, con un espesor de 2 pulgadas, ver detalle en planos</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</si>
  <si>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</si>
  <si>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</si>
  <si>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Construcción de trampa de grasa sanitaria de PVC de 2 pulgadas de diámetro con conexión a red de aguas negras, según detalle</t>
  </si>
  <si>
    <t>Suministro e instalación de rejilla de cromo de 2 pulgadas de diámetro</t>
  </si>
  <si>
    <t>Suministro e instalación de llave para pantry doble</t>
  </si>
  <si>
    <t>SIST. DE CANALIZACION  Y ACCESORIOS CORRESPONDIENTES</t>
  </si>
  <si>
    <t>suministro e instalación de  caja de 4 pulgada x 4 pulgadas  x 2  pulgada metálicas tipo pesado con sus accesorios ,conectores, golosos wire nut ,incluye su tapa ciega 4 pulgada x 4 pulgada para cada caja.</t>
  </si>
  <si>
    <t>suministro e instalación de caja 2 pulgada x 4 pulgada  metálicas tipo pesado con sus accesorio (conectores).</t>
  </si>
  <si>
    <t>PANELES ,BREAKER SIST. DE TIERRA Y ACCESORIOS</t>
  </si>
  <si>
    <t>Suministro e instalación de panel eléctrico 8 espacios, para empotrar, 120/240 voltios, capacidad de barras 125 amperios, con barra a tierra incorporada, de primera calidad.</t>
  </si>
  <si>
    <t>Construcción de andén de concreto de 2.15 metros de ancho, según detalle.</t>
  </si>
  <si>
    <t>Construcción de andén de concreto de 1.50 metros de ancho, según detalle</t>
  </si>
  <si>
    <t>Construcción de rampas de concreto de 2.00 metros de ancho, Según detalle</t>
  </si>
  <si>
    <t>Suministro e instalación de bancas de concreto con mesa prefabricadas, incluye base circular de concreto de 2,500 PSI, de 5 centímetros de espesor y un diámetro de 2.60 metros , según detalle en planos</t>
  </si>
  <si>
    <t>Construcción de andén de concreto, según detalle</t>
  </si>
  <si>
    <t>Construcción de rampas de concreto de 2.15 metros de ancho, Según detalle</t>
  </si>
  <si>
    <t>Suministro e instalación de juego infantil (castillo), según detalle</t>
  </si>
  <si>
    <t>Desinstalar portón metálico y demoler columnas de concreto en entrada principal</t>
  </si>
  <si>
    <t>PABELLON N°2 REPARACION DE DOS AULAS DE PREESCOLAR + S.S</t>
  </si>
  <si>
    <t>SUB TOTAL PABELLON N°2 REPARACION DE DOS AULAS DE PREESCOLAR + S.S</t>
  </si>
  <si>
    <t>PABELLON #6 AMPLIACIÓN DE UNA BATERÍA CON TAZA RURAL</t>
  </si>
  <si>
    <t>SUB TOTAL PABELLON #6 AMPLIACIÓN DE UNA BATERÍA CON TAZA RURAL</t>
  </si>
  <si>
    <t xml:space="preserve">AMPLIACION DE CANCHA DEPORTIVA </t>
  </si>
  <si>
    <t xml:space="preserve">SUB TOTAL AMPLIACION DE CANCHA DEPORTIVA </t>
  </si>
  <si>
    <t>construcción de Biojardinera Tipo 3</t>
  </si>
  <si>
    <t>Construcción de canal rectangular de concreto de 2500 PSI, según detalle en planos</t>
  </si>
  <si>
    <t>Construcción de rejillas metálicas de conexión en cunetas de drenaje pluvial de concreto,  incluye dos manos de pintura anticorrosiva, según detalle en planos</t>
  </si>
  <si>
    <t>Demoler y sellar fosa de 4 letrinas</t>
  </si>
  <si>
    <t xml:space="preserve">Estimación del Presupuesto Ambiental Total
</t>
  </si>
  <si>
    <t>ACCIONES Y MEDIDAS DE MANEJO AMBIENTAL</t>
  </si>
  <si>
    <t>RECUPERACIÓN DE PASIVOS</t>
  </si>
  <si>
    <t>REFORESTACIÓN</t>
  </si>
  <si>
    <t>Construcción de tapa de concreto para sellar pozo, incluye excavación, mampostería, formaleta, acero y concreto, ver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</si>
  <si>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</si>
  <si>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cumbrera prefabricada aluminizada prepintada en color rojo calibre 26 estándar, según corresponda, sellar entre uniones con producto elastomérico de alto rendimiento y elongación, según detalle en planos.</t>
  </si>
  <si>
    <t>Pintura general en paredes, vigas y columnas, incluye remoción de pintura existente y aplicar 2 manos de pintura de aceite</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</si>
  <si>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</si>
  <si>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</si>
  <si>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Demoler andén perimetral existente</t>
  </si>
  <si>
    <t>Desinstalar puertas de madera solida con su marco de madera</t>
  </si>
  <si>
    <t>Construir remate de piso ( según detalle en planos, incluye bordillo de bloque de 6 pulgadas x 8 pulgadas x 16 pulgadas )</t>
  </si>
  <si>
    <t>Construcción de andén de concreto de 2.00 metros de ancho, según detalle</t>
  </si>
  <si>
    <t>Construcción de cerca de malla ciclón de 4 pies (incluye: estabilizadores laterales y pintura anticorrosiva plateada en varilla corrida # 2 y áreas de soldadura). según detalle  (para dividir centro escolar de pre-escolar)</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</si>
  <si>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</si>
  <si>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</si>
  <si>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puertas de tambor de madera laminada, incluye marco de madera con moldura, cerradura tipo pomo giratorio de primera calidad, tope para puertas, metálico con goma, con sujeción empotrada en piso, de primera calidad y 4 bisagras de 3 ½ pulgadas x 3 ½ pulgadas de acero inoxidable, ver detalle en planos, en baños. </t>
    </r>
    <r>
      <rPr>
        <b/>
        <sz val="12"/>
        <rFont val="Times New Roman"/>
        <family val="1"/>
      </rPr>
      <t>(P-2)</t>
    </r>
  </si>
  <si>
    <t>Suministro e instalación de puerta metálica  (P-2)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</si>
  <si>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Suministro e instalación de puerta metálica (P-3) de 8 tableros a ambos lados  prefabricada con su marco y molduras, cerradura tipo pomo giratorio de primera calidad, tope para puertas, metálico con goma, con sujeción empotrada en piso, de primera calidad y 4 bisagras de 3.5 pulgadas x 3.5 pulgadas de acero inoxidable, en bodega</t>
  </si>
  <si>
    <t>Formaletas en zapatas. (Incluye desmoldante)</t>
  </si>
  <si>
    <t>Formaletas en pedestales. (Incluye desmoldante)</t>
  </si>
  <si>
    <t>TOTAL COSTO DE MOBILIARIO</t>
  </si>
  <si>
    <t>Demoler partición liviana con tablones de madera</t>
  </si>
  <si>
    <t>Abrir boquete en pared para ventana y columna, según detalle</t>
  </si>
  <si>
    <t>Abrir boquete en pared para puerta y columna, según detalle</t>
  </si>
  <si>
    <t>Desinstalar partición plegable de madera</t>
  </si>
  <si>
    <t>Desinstalar puerta metálica existente</t>
  </si>
  <si>
    <t>Desinstalar tragaluz metálico existente en boquetes de puertas</t>
  </si>
  <si>
    <t xml:space="preserve">Acero de refuerzo #2, liso, grado 40 </t>
  </si>
  <si>
    <t>Pared de bloques de 6 pulgadas x 8 pulgadas x 16 pulgadas sin sisado, según detalle</t>
  </si>
  <si>
    <t>Suministro e instalación de piso de cerámica semiderrapante tráfico pesado calidad 1a PEI IV O V. Color beige claro, incluye sobre chaflan y piqueteo de cascote donde se instalara la cerámica, según detalle en planos</t>
  </si>
  <si>
    <t>Columna  C-1 (0.20 metros x 0.20 metros), 4 varillas #4 Y 2 varillas #3, estribo #2 primeros 5 @ 0.05 metros, resto @ 0.10metros. Incluye acero, formaleta y concreto de 3000 PSI, según detalle.</t>
  </si>
  <si>
    <t xml:space="preserve">PABELLON N°3 AMPLIACION DE UN AULA PARA PREESCOLAR
</t>
  </si>
  <si>
    <t>SUB TOTAL PABELLON N°3 AMPLIACION DE UN AULA PARA PREESCOLAR</t>
  </si>
  <si>
    <t>Construcción de andén de concreto de 1.38 metros de ancho, según detalle.</t>
  </si>
  <si>
    <t>Suministro e instalación de bancas de concreto prefabricada con respaldo para preescolar, incluye base rectangular de concreto de 2500 PSI y azulejos de cerámica de 0.15 metros x 0.15 metros incrustados en el concreto, según detalle en planos.</t>
  </si>
  <si>
    <t>Excavación estructural</t>
  </si>
  <si>
    <t>Acero de refuerzo  #2, corrugado, grado 40</t>
  </si>
  <si>
    <t>Acero de refuerzo  #3, corrugado, grado 40</t>
  </si>
  <si>
    <t>Acero de refuerzo  #4, corrugado, grado 40</t>
  </si>
  <si>
    <t>Formaleta para zapatas</t>
  </si>
  <si>
    <t>Formaletas para pedestal</t>
  </si>
  <si>
    <t>Viga corona-1 (VC-1) (0.15 metros x 0.20 metros), 4 varillas #4,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</si>
  <si>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</si>
  <si>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Pared de bloques de 6 pulgadas x 8 pulgadas x 16 pulgadas sisado únicamente en cara externa,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</si>
  <si>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</si>
  <si>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</si>
  <si>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</si>
  <si>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Repello corriente únicamente en vigas, columnas, caras internas y cara externa de culatas</t>
  </si>
  <si>
    <t>Fino corriente únicamente en vigas, columnas, caras internas exepto donde hay azulejos y cara externa de culatas</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</si>
  <si>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</si>
  <si>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Construir remate de piso (según detalle en planos, incluye bordillo de bloque de 6 pulgadas x 8 pulgadas x 16 pulgadas )</t>
  </si>
  <si>
    <t xml:space="preserve">Suministro e instalación de puerta (P-1) metálica  lisa  prefabricada con su marco y molduras, con cerradura  tipo manija deberá ser de palanca o de presión de  primera calidad  y 4 bisagras de 3.5 pulgadas x 3.5 pulgadas de acero inoxidable, en servicios sanitarios </t>
  </si>
  <si>
    <t>Suministro e instalación de puerta (P-2) metálica  de 8 tableros a ambos lados  prefabricada con su marco y molduras, con cerradura  tipo manija deberá ser de palanca o de presión de  primera calidad  y 4 bisagras de 3.5 pulgadas x 3.5 pulgadas de acero inoxidable, en servicios sanitarios para discapacitados</t>
  </si>
  <si>
    <t>Suministro e instalación de ventanas con marco de madera y forro de lámina acrílica de 5 milímetros, (ver detalle en plano). (V-1)</t>
  </si>
  <si>
    <t>Suministro e instalación de ventanas con marco de madera y forro de lámina acrílica de 5 milímetros, (ver detalle en plano). (V-2)</t>
  </si>
  <si>
    <t>Suministro e instalación de barra de apoyo vertical y horizontal tipo A de acero inoxidable de 1 1/2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</si>
  <si>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</si>
  <si>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Construcción de lavamanos de concreto reforzado con enchape de azulejos y accesorios (según detalle), incluye línea de abastecimiento de agua potable, conexión a red de aguas negras (según planos y especificaciones)</t>
  </si>
  <si>
    <t>PABELLON #5 AMPLIACION DE UN AULA</t>
  </si>
  <si>
    <t>Pared de bloques de 6 pulgadas x 8 pulgadas x 16 pulgadas sisado en ambas caras, según detalle</t>
  </si>
  <si>
    <t>Pared de bloques de 6 pulgadas x 8 pulgadas x 16 pulgadas sisado en una cara, según detalle</t>
  </si>
  <si>
    <t>SUB TOTAL PABELLON #5 AMPLIACION DE UN AULA</t>
  </si>
  <si>
    <t>Construcción de andén de concreto de 1.38 metros de ancho,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</si>
  <si>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</si>
  <si>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Desinstalar rotulo existente</t>
  </si>
  <si>
    <t>Tala, destronque, desraicé y limpieza de árbol existente</t>
  </si>
  <si>
    <t>PABELLON N° 4: REPARACION DE BODEGA DIDACTICA</t>
  </si>
  <si>
    <t xml:space="preserve">Desinstalar cubierta de techo </t>
  </si>
  <si>
    <t xml:space="preserve">Desinstalar puertas de cualquier tipo con su marco de madera </t>
  </si>
  <si>
    <t>Desinstalación de ventanas de madera</t>
  </si>
  <si>
    <t>Construcción de cascote de concreto de 2,500 PSI, con un espesor de 3 pulgadas, ver detalle en planos.</t>
  </si>
  <si>
    <t>SUB TOTAL DE PABELLON N° 4: REPARACION DE BODEGA DIDACTICA</t>
  </si>
  <si>
    <t>PABELLON #7 COCINA BODEGA</t>
  </si>
  <si>
    <t>Acero  de refuerzo, Varilla Corrugada #2,  G-40 estándar.</t>
  </si>
  <si>
    <t>Formaletas de madera de Pino en zapatas. (Incluye desmoldante)</t>
  </si>
  <si>
    <t>Formaletas de madera de Pino en pedestales. (Incluye desmoldante)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</si>
  <si>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</si>
  <si>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</si>
  <si>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</si>
  <si>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Pared de bloques de 6 pulgadas x 8 pulgadas x 16 pulgadas, según detalle</t>
  </si>
  <si>
    <t>Suministro e instalación de flashing prefabricado aluminizado prepintado de color rojo calibre 26 desarrollo 24 pulgadas, sellar entre uniones con producto elastomérico de alto rendimiento y elongación, según detalle en planos</t>
  </si>
  <si>
    <t>Repello corriente únicamente en vigas, columnas y paredes internas</t>
  </si>
  <si>
    <t>Fino corriente únicamente en vigas, columnas y paredes internas</t>
  </si>
  <si>
    <t>Construcción de cascote de concreto de 2,500 PSI, con un espesor de 3 pulgadas, ver detalle en planos</t>
  </si>
  <si>
    <t>Suministro e instalación de estante de madera de 0.30 metros de ancho x 2.50 metros de largo,  aplicar tres manos de lija, dos manos de sellador y dos manos de barniz poliuretano, según detalle</t>
  </si>
  <si>
    <t>Suministro e instalación de puerta (P-1) de madera solida de 6 tableros ambas caras, incluye marco de madera de 2 pulgadas x 4 pulgadas, con cerradura de parche de primera calidad, haladera niquelada de 6" de primera calidad y 4 bisagras de 3 1/2 pulgadas x 3 1/2 pulgadas de acero inoxidable, incluir moldura, aplicar tres manos de lija, dos manos de sellador y dos manos de barniz poliuretano, según detalle en planos</t>
  </si>
  <si>
    <t>Construcción de andén de concreto de 1.65 metros de ancho, según detalle</t>
  </si>
  <si>
    <t>Aplicar 2 manos de pintura de aceite en paredes</t>
  </si>
  <si>
    <t>SUB TOTAL PABELLON #7 COCINA BODEGA</t>
  </si>
  <si>
    <t>Construcción de frontón de panel de poliestireno con malla galvanizada calibre 14 estructural, (incluye mejoramiento,  zapatas, pedestales, viga asismica, columnas metálicas con placas base, vigas metálicas, panel de poliestireno, molduras con acabado fino y pintado), según detalle en planos</t>
  </si>
  <si>
    <t>Suministro e instalación de canal de lamina de zinc aluminizada calibre 26 estándar, con soporte de varillas de hierro para drenaje pluvial (Incluye sus accesorios para fijación), según detalle en planos</t>
  </si>
  <si>
    <t>Suministro e instalación de bajante de agua pluvial de PVC de  4 pulgadas de diámetro, según detalle en planos</t>
  </si>
  <si>
    <t>Platinas metalicas de  8 pulgadas x 8 pulgadas x 1/4 pulgada, con 4 anclas de pernos 1/2 pulgada x 22 pulgadas con arandela de presion y de rosca fina, según detalle</t>
  </si>
  <si>
    <t xml:space="preserve">FUNDACIONES </t>
  </si>
  <si>
    <t>Acarreo de desechos.</t>
  </si>
  <si>
    <t xml:space="preserve">Acero de refuerzo #2, liso, grado 40. </t>
  </si>
  <si>
    <t>Acero de refuerzo  #3, corrugado, grado 40.</t>
  </si>
  <si>
    <t>Acero de refuerzo  #4, corrugado, grado 40.</t>
  </si>
  <si>
    <t>Formaleta para zapatas. Incluye desmoldante y desencofrado.</t>
  </si>
  <si>
    <t>Formaletas para pedestal. Incluye desmoldante y desencofrado.</t>
  </si>
  <si>
    <t xml:space="preserve">ESTRUCTURAS DE CONCRETO </t>
  </si>
  <si>
    <t>Viga corona-1 (VC-1) (0.15 metros x 0.20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</si>
  <si>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</si>
  <si>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</si>
  <si>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</si>
  <si>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</si>
  <si>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Columna-4 (C-4) (0.15 metros x 0.20 metros), 4 varillas #3, estribo #2 primeros 5 @ 0.05 metros, resto @ 0.10metros. Incluye acero, formaleta y concreto de 3000 PSI, según detalle.</t>
  </si>
  <si>
    <t xml:space="preserve">MAMPOSTERÍA </t>
  </si>
  <si>
    <t xml:space="preserve">Pared de bloques de 6 pulgadas x 8 pulgadas x 16 pulgadas, sin sisado, según detalle. </t>
  </si>
  <si>
    <t>Suministro e instalación de cumbrera prefabricada aluminizada lisa prepintada en color rojo calibre 26 estándar,según corresponda,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</si>
  <si>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</si>
  <si>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70</t>
  </si>
  <si>
    <t>Piqueteo (únicamente en vigas y columnas).</t>
  </si>
  <si>
    <t xml:space="preserve">Suministro e instalación de enchape de azulejos en paredes en área de servicios sanitarios, según detalle en planos. </t>
  </si>
  <si>
    <t>80</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</si>
  <si>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</si>
  <si>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90</t>
  </si>
  <si>
    <t xml:space="preserve">Conformación y compactación con material selecto. </t>
  </si>
  <si>
    <t>Construcción de cascote de concreto de 2500 PSI, con un espesor de 3 pulgadas, ver detalle en planos.</t>
  </si>
  <si>
    <t>Suministro e instalación de cerámica antiderrapante tráfico pesado calidad 1a PEI IV ó V, color beige claro, en área de duchas, según detalle en planos.</t>
  </si>
  <si>
    <t>Construcción de cascote de concreto de 2500 PSI, con un espesor de 2 pulgadas, dejar chaflán de concreto puro en puertas, ver detalle en planos.</t>
  </si>
  <si>
    <t>Suministro e instalación de traga luz de madera con sus molduras y vidrio claro de 6 milímetros, según detalle en planos</t>
  </si>
  <si>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</si>
  <si>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</si>
  <si>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r>
      <t>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</si>
  <si>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t>Suministro e instalación de barra de apoyo vertical tipo A de acero inoxidable de 1 1/4 pulgadas de diámetro, longitud=24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</si>
  <si>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</si>
  <si>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Aplicar 2 manos de pintura de aceite en paredes, vigas y columnas.</t>
  </si>
  <si>
    <t xml:space="preserve">Pintura de aceite para  ambientación artística en paredes del muro con paisajes según detalles. </t>
  </si>
  <si>
    <t>Desinstalar y desalojar 4 tanques plásticos en mal estado, incluye demoler bases de concreto y botar escombros</t>
  </si>
  <si>
    <t>Desinstalar cerco de malla ciclón y demoler bordillo de concreto</t>
  </si>
  <si>
    <t>Demolición total de infraestructura de concreto existente y desinstalar estructura metálica para panel solar (Incluye botar escombros)</t>
  </si>
  <si>
    <r>
      <t>Suministro e instalación  de tubería PVC conduit ½ pulgada de diámetro con accesorios, uniones, curvas, bridas metálicas,incluye canalizacion soterrada para futura espera de polarizacion  de puesta a tierra de sub panel, dejar sonseado con sonda de alambre galvanizado#</t>
    </r>
    <r>
      <rPr>
        <b/>
        <sz val="12"/>
        <rFont val="Times New Roman"/>
        <family val="1"/>
      </rPr>
      <t xml:space="preserve"> </t>
    </r>
    <r>
      <rPr>
        <sz val="12"/>
        <rFont val="Times New Roman"/>
        <family val="1"/>
      </rPr>
      <t xml:space="preserve">18.y tubo, de 4 pulgada pvc con su tapon a ubicarse en en terreno natural. </t>
    </r>
  </si>
  <si>
    <t>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para el caso de los tomas corrientes, como se va intervenir el cascoteseran de forma soterrada , y solamete se perforarar la pared la distancia de 0.4 metros la altura del toma segun normas, en la perforacion de la pared se debe de llenar con concreto de 3000 psi.</t>
  </si>
  <si>
    <t>Suministro e instalación de tubería EMT UL,  de 2  pulgadas de diámetro, con sus accesorios conector y mufa ambos de 2 pulgadas de diámetro, para panel principal general, PP-G.</t>
  </si>
  <si>
    <t>Suministro e instalación de tubería EMT UL,  de 1 pulgada de diámetro, con sus accesorios conector y mufa ambos de 1 pulgada, para  los  sub- paneles del centro escolar, SP-3,  SP-3, SP-5,SP-7,  y bateria sanitaria.</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</si>
  <si>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</si>
  <si>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t>
  </si>
  <si>
    <r>
      <t>Suministro e instalación  de panel eléctrico  30</t>
    </r>
    <r>
      <rPr>
        <b/>
        <sz val="12"/>
        <rFont val="Times New Roman"/>
        <family val="1"/>
      </rPr>
      <t xml:space="preserve"> </t>
    </r>
    <r>
      <rPr>
        <sz val="12"/>
        <rFont val="Times New Roman"/>
        <family val="1"/>
      </rPr>
      <t>espacios tipo para empotrar, 120/240 voltios,  con prevista para main principal incorporado en las barras , , capacidad de barras 225 amperios, con barra  a tierra incorporada, de primera calidad,incluye, columna fingida de material liviano tabla,  cemento para empotrar el centro de carga, y tuberia,considerar tapa espacios para los circuitos de reserva, para este caso  como solamente sera canalizado el main no se incorporara, en las barras, pero si e</t>
    </r>
  </si>
  <si>
    <r>
      <t>Suministro e instalación  de tubería PVC conduit ½ pulgada de diámetro con accesorios, uniones, curvas, bridas metálicas,incluye canalizacion soterrada para futura espera de polarizacion  de puesta a tierra de sub panel, dejar sondeado con sonda de alambre galvanizado#</t>
    </r>
    <r>
      <rPr>
        <b/>
        <sz val="12"/>
        <rFont val="Times New Roman"/>
        <family val="1"/>
      </rPr>
      <t xml:space="preserve"> </t>
    </r>
    <r>
      <rPr>
        <sz val="12"/>
        <rFont val="Times New Roman"/>
        <family val="1"/>
      </rPr>
      <t xml:space="preserve">18.y tubo, de 4 pulgada pvc con su tapon a ubicarse en en terreno natural. </t>
    </r>
  </si>
  <si>
    <t xml:space="preserve"> suministro e instalación de tubería EMT UL,  de 1 pulgada de diámetro con sus accesorios conector, mufas  ,ambos de 1 pulgada, a instalarse en bateria sanitaria y panel principal. </t>
  </si>
  <si>
    <t>suministro e instalación de   cajas de 4 pulgadas x 4 pulgadas x 2 pulgadas  metálicas, tipo pesado con sus accesorios ,conectores, golosos, incluye  tapa ciega 4 pulgadas x 4 pulgadas  para cada caja  y caja donde se montara mufa, empotrada en mampostería, ver detalle de montaje en lamina de obras exteriores.</t>
  </si>
  <si>
    <t>suministro e instalación  de cajas 2 pulgadas x 4 pulgadas  metalicas,tipo pesado con sus accesorio (conectores), incluye tapa ciega para cada una de las cajas a instalar.</t>
  </si>
  <si>
    <t>Construcción de tanque séptico Tipo 5, según detalle</t>
  </si>
  <si>
    <t>suministro e instalación de rejillas en salida de drenaje pluvial para  muro perimetral y muro de contención,  incluye dos manos de pintura anticorrosiva, ver detalle en planos.</t>
  </si>
  <si>
    <t>Salida sanitaria para lavandero, incluye reductores, conexión a la tubería de la red. Según detalle</t>
  </si>
  <si>
    <t>Repello corriente únicamente en vigas nuevas, columnas nuevas, paredes internas nuevas, cara exterior de paredes nuevas y área de demolición de pizarras</t>
  </si>
  <si>
    <t>Fino corriente únicamente  en vigas nuevas, columnas nuevas, paredes internas nuevas, cara exterior de paredes nuevas y área de demolición de pizarras. No aplicar repello fino en área de enchapes de azulejos</t>
  </si>
  <si>
    <t>Espichar acero de refuerzo longitudinal de elemento a colocar, en la viga de concreto existente. Utilizar epóxico para anclajes de alto desempeño con una resistencia a la tracción de 130 kg/cm² o superior</t>
  </si>
  <si>
    <t xml:space="preserve">
Superficie de unión entre elemento de concreto existente y elemento de concreto a colocar, utilizar epóxico adherente con resistencia a tracción de 130 kg/cm². Piquetear y limpiar superficie de concreto existente previo a la aplicación del epóxico adherente.
</t>
  </si>
  <si>
    <t xml:space="preserve">Pared de bloques de 6 pulgadas x 8 pulgadas x 16 pulgadas, sisado una cara, según detalle. </t>
  </si>
  <si>
    <t>Desinstalar verja metálica en ventanas</t>
  </si>
  <si>
    <t>Demoler cuneta de concreto</t>
  </si>
  <si>
    <t>Demoler pedestales de concreto y desinstalar columnas de madera, ver planos</t>
  </si>
  <si>
    <t xml:space="preserve">Construcción de caja de registro de 0.70 metros. x 0.70 metros. (según detalle) </t>
  </si>
  <si>
    <t>MOVIMIENTO DE TIERRA DE JUEGO INFANTIL</t>
  </si>
  <si>
    <r>
      <t>Suministro e instalación  de tubería PVC conduit ½ pulgada de diámetro con accesorios, uniones, curvas, bridas metálicas, incluye canalización soterrada para futura espera de polarización  de puesta a tierra de sub panel, dejar sonseado con sonda de alambre galvanizado#</t>
    </r>
    <r>
      <rPr>
        <b/>
        <sz val="12"/>
        <rFont val="Times New Roman"/>
        <family val="1"/>
      </rPr>
      <t xml:space="preserve"> </t>
    </r>
    <r>
      <rPr>
        <sz val="12"/>
        <rFont val="Times New Roman"/>
        <family val="1"/>
      </rPr>
      <t xml:space="preserve">18.y tubo, de 4 pulgada pvc con su tapón a ubicarse en terreno natural. </t>
    </r>
  </si>
  <si>
    <t>Repello corriente (únicamente en vigas, columnas, cara interna de paredes, área exterior de paredes culatas).</t>
  </si>
  <si>
    <t>Fino corriente (únicamente en vigas, columnas, cara interna de paredes, área exterior de paredes culatas).</t>
  </si>
  <si>
    <r>
      <t>Suministro e instalación  de tubería PVC conduit ½ pulgada de diámetro con accesorios, uniones, curvas, bridas metálicas, incluye canalización soterrada para futura espera de polarización  de puesta a tierra de sub panel, dejar sonseado con sonda de alambre galvanizado#</t>
    </r>
    <r>
      <rPr>
        <b/>
        <sz val="12"/>
        <rFont val="Times New Roman"/>
        <family val="1"/>
      </rPr>
      <t xml:space="preserve"> </t>
    </r>
    <r>
      <rPr>
        <sz val="12"/>
        <rFont val="Times New Roman"/>
        <family val="1"/>
      </rPr>
      <t xml:space="preserve">18.y tubo, de 4 pulgada pvc con su tapón a ubicarse en  terreno natural. </t>
    </r>
  </si>
  <si>
    <t>MOVIMIENTO DE TIERRA DEL PABELLON #5 Y CANCHA</t>
  </si>
  <si>
    <t>IMPUESTO MUNICIPAL POR EDIFICACION O MEJORAS (1%)</t>
  </si>
  <si>
    <t>4.1 IMPUESTO MUNICIPAL POR EDIFICACION O MEJORAS (1%)</t>
  </si>
  <si>
    <t xml:space="preserve">PROYECTO:  MEJORAMIENTO DEL CENTRO ESCOLAR SIMEÓN WALLS
</t>
  </si>
  <si>
    <t>UBICACIÓN:  REGIÓN AUTÓNOMA COSTA CARIBE NORTE (R.A.C.C.N), MUNICIPIO DE PRINZAPOLKA</t>
  </si>
  <si>
    <t>PROYECTO:  MEJORAMIENTO DEL CENTRO ESCOLAR SIMEÓN WALLS</t>
  </si>
  <si>
    <t>Nota: Para presentación de la oferta, el oferente presentará un formato de resumen de oferta del Centro Escolar, un formato de oferta del Preescolar y un formato de oferta de mobiliario debidamente firmado y sellado</t>
  </si>
  <si>
    <t>MINISTERIO DE EDUCACION</t>
  </si>
  <si>
    <t>DIVISION GENERAL  DE INFRAESTRUCTURA ESCOLAR</t>
  </si>
  <si>
    <t>DIVISION DE PREINVERSION</t>
  </si>
  <si>
    <t>ALCANCES GENERALES DEL MOBILIARIO</t>
  </si>
  <si>
    <t xml:space="preserve"> ITEM</t>
  </si>
  <si>
    <t>DESCRIPCION</t>
  </si>
  <si>
    <t xml:space="preserve">CANTIDAD </t>
  </si>
  <si>
    <t>Pre Escolar</t>
  </si>
  <si>
    <t>Set de Preescolar (Mesa y 4 Sillas)</t>
  </si>
  <si>
    <t>UND</t>
  </si>
  <si>
    <t>Set de Maestro</t>
  </si>
  <si>
    <t>Librero para Niños</t>
  </si>
  <si>
    <t>Pizarra Acrilica**</t>
  </si>
  <si>
    <t>Estante de madera</t>
  </si>
  <si>
    <t>Armario metálico</t>
  </si>
  <si>
    <t>Primaria/Secundaria</t>
  </si>
  <si>
    <t>Pupitres*</t>
  </si>
  <si>
    <t>Direccion (Admon.)
Tipo B de 48 m2</t>
  </si>
  <si>
    <t>Set de Director (Escritorio y Silla)</t>
  </si>
  <si>
    <t>Silla de Espera sin brazos</t>
  </si>
  <si>
    <t>Mobiliario Biblioteca
Tipo B de 48 m2 sin Electricidad</t>
  </si>
  <si>
    <t>Set de Bibliotecario (Escritorio y Silla)</t>
  </si>
  <si>
    <t>Mesa de trabajo y lectura tipo A</t>
  </si>
  <si>
    <t>Mesa de trabajo y lectura tipo B</t>
  </si>
  <si>
    <t>Estante Vertical</t>
  </si>
  <si>
    <t>NOTA:</t>
  </si>
  <si>
    <t>*Del total de pupitres el 5% seran zurdo</t>
  </si>
  <si>
    <t>**El contratista deberá incluir la instalación de las pizarras acrilicas</t>
  </si>
  <si>
    <t>Construcción de cocina fogón con bloques y mortero con plancha de acero de 4.7 milímetros de espesor, con discos y anillos reductores para acomodar diferentes tamaños de recipientes con chimenea de tubo de lamina de acero inoxidable 430,  protección contra quemadura por contacto en el primer tubo de la chimenea, según detalle</t>
  </si>
  <si>
    <t>Nº</t>
  </si>
  <si>
    <t>Impactos</t>
  </si>
  <si>
    <t>Medidas  de Mitigación</t>
  </si>
  <si>
    <t>Costos</t>
  </si>
  <si>
    <t xml:space="preserve">Directos (D) </t>
  </si>
  <si>
    <t>U$</t>
  </si>
  <si>
    <t>Costos Indirectos (I)</t>
  </si>
  <si>
    <t>Generación de desechos sólidos producto de la construcción.</t>
  </si>
  <si>
    <r>
      <t xml:space="preserve">Separación y clasificación de los desechos.   </t>
    </r>
    <r>
      <rPr>
        <sz val="10"/>
        <color rgb="FF000000"/>
        <rFont val="Times New Roman"/>
        <family val="1"/>
      </rPr>
      <t xml:space="preserve"> Colocación de 2 contenedores temporales para almacenamiento de basura (I)</t>
    </r>
  </si>
  <si>
    <t>------</t>
  </si>
  <si>
    <t xml:space="preserve">Limpieza Final total por Ambientes (D) </t>
  </si>
  <si>
    <t>Generación de material residual de excavación, escombros y movimientos de tierra.</t>
  </si>
  <si>
    <t>Generación de excretas.</t>
  </si>
  <si>
    <t xml:space="preserve">Colocar letrina temporal con asiento y piso de fibra de vidrio (ver detalle en Anexos),  según la ley 618, 1 por cada 25 trabajadores. (I) </t>
  </si>
  <si>
    <t>Accidentes del personal obrero.</t>
  </si>
  <si>
    <t>Afectaciones a la flora y fauna.</t>
  </si>
  <si>
    <t>Mantener la Señalización adecuada, según la ley 618, art. 144. Mediante colores de seguridad, señales de forma de panel, señalización de obstáculos, lugares peligrosos y marcados de vías de circulación, señalizaciones especiales, señales luminosas, cinta amarilla y conos de precaución.</t>
  </si>
  <si>
    <t>Colocar letreros de prohibición de caza, no quema, tala no autorizada y rótulos alusivos a las Normas de conducta para trabajadores (ASSS) (I)</t>
  </si>
  <si>
    <t xml:space="preserve">Contaminación de suelo y agua por derrame de sustancias peligrosas. </t>
  </si>
  <si>
    <t xml:space="preserve">Uso de plástico, cartones o material absorbente para evitar vertimiento de concreto, combustibles, pintura o aditivos, directamente al suelo. (I)        </t>
  </si>
  <si>
    <t>Accidentes del personal obrero</t>
  </si>
  <si>
    <r>
      <t xml:space="preserve">Suministro </t>
    </r>
    <r>
      <rPr>
        <sz val="10"/>
        <color theme="1"/>
        <rFont val="Times New Roman"/>
        <family val="1"/>
      </rPr>
      <t>de al menos 3</t>
    </r>
    <r>
      <rPr>
        <sz val="10"/>
        <color rgb="FF000000"/>
        <rFont val="Times New Roman"/>
        <family val="1"/>
      </rPr>
      <t xml:space="preserve"> andamios (I) </t>
    </r>
  </si>
  <si>
    <t xml:space="preserve">Mantener botiquín de primeros auxilios, tipo móvil, impermeable. Tamaño mínimo 30cm x 40 cm. Que contenga al menos 15 elementos, entre medicamentos y equipo de primeros auxilios. Según la ley 618, art 18. (I) </t>
  </si>
  <si>
    <t>Capacitar y entrenar al personal, en uso de equipo de protección personal. (I)</t>
  </si>
  <si>
    <t xml:space="preserve">Incendio por almacenamiento de material inflamable </t>
  </si>
  <si>
    <t>Mantener un Extintor de polvos universales (Fuegos ABC). Capacidad mínima 10 Lbs. Según la ley 618, art. 180. (I)</t>
  </si>
  <si>
    <t>Emisiones de ruido, polvo e intrusión visual.</t>
  </si>
  <si>
    <t xml:space="preserve">Emisiones de  polvo </t>
  </si>
  <si>
    <t>Humedecer la tierra. Según las especificaciones técnicas. (I)</t>
  </si>
  <si>
    <t>Erosión del suelo por arrastre hídrico, estancamiento de aguas pluviales y sedimentación.</t>
  </si>
  <si>
    <t>Obras de drenaje pluvial:</t>
  </si>
  <si>
    <r>
      <t>- </t>
    </r>
    <r>
      <rPr>
        <sz val="10"/>
        <color rgb="FF000000"/>
        <rFont val="Times New Roman"/>
        <family val="1"/>
      </rPr>
      <t xml:space="preserve">Construcción de canal rectangular de 2,500 PSI para drenaje pluvial de concreto armado </t>
    </r>
    <r>
      <rPr>
        <b/>
        <sz val="10"/>
        <color rgb="FF000000"/>
        <rFont val="Times New Roman"/>
        <family val="1"/>
      </rPr>
      <t>con</t>
    </r>
    <r>
      <rPr>
        <sz val="10"/>
        <color rgb="FF000000"/>
        <rFont val="Times New Roman"/>
        <family val="1"/>
      </rPr>
      <t xml:space="preserve"> rejilla metálica, según detalle en plano, con 2 manos de pintura anticorrosiva, un total de </t>
    </r>
    <r>
      <rPr>
        <sz val="10"/>
        <color rgb="FFFF0000"/>
        <rFont val="Times New Roman"/>
        <family val="1"/>
      </rPr>
      <t xml:space="preserve">182.11 m. </t>
    </r>
    <r>
      <rPr>
        <sz val="10"/>
        <color rgb="FF000000"/>
        <rFont val="Times New Roman"/>
        <family val="1"/>
      </rPr>
      <t xml:space="preserve">(D)  </t>
    </r>
  </si>
  <si>
    <t xml:space="preserve">------    </t>
  </si>
  <si>
    <r>
      <t>- </t>
    </r>
    <r>
      <rPr>
        <sz val="10"/>
        <color rgb="FF000000"/>
        <rFont val="Times New Roman"/>
        <family val="1"/>
      </rPr>
      <t xml:space="preserve">Construcción de canal rectangular de 2,500 PSI para drenaje pluvial de concreto armado </t>
    </r>
    <r>
      <rPr>
        <b/>
        <sz val="10"/>
        <color rgb="FF000000"/>
        <rFont val="Times New Roman"/>
        <family val="1"/>
      </rPr>
      <t>sin</t>
    </r>
    <r>
      <rPr>
        <sz val="10"/>
        <color rgb="FF000000"/>
        <rFont val="Times New Roman"/>
        <family val="1"/>
      </rPr>
      <t xml:space="preserve"> rejilla metálica, según detalle en plano, con 2 manos de pintura anticorrosiva, un total de </t>
    </r>
    <r>
      <rPr>
        <sz val="10"/>
        <color rgb="FFFF0000"/>
        <rFont val="Times New Roman"/>
        <family val="1"/>
      </rPr>
      <t xml:space="preserve">182.11 m. </t>
    </r>
    <r>
      <rPr>
        <sz val="10"/>
        <color rgb="FF000000"/>
        <rFont val="Times New Roman"/>
        <family val="1"/>
      </rPr>
      <t xml:space="preserve">(D)  </t>
    </r>
  </si>
  <si>
    <r>
      <t xml:space="preserve">Construcción de rejilla metálica de conexión, para circulación peatonal en cuneta de drenaje pluvial de concreto, aplicar 2 manos de pintura anticorrosiva en </t>
    </r>
    <r>
      <rPr>
        <sz val="10"/>
        <color rgb="FFFF0000"/>
        <rFont val="Times New Roman"/>
        <family val="1"/>
      </rPr>
      <t xml:space="preserve">18 m de longitud. </t>
    </r>
    <r>
      <rPr>
        <sz val="10"/>
        <color rgb="FF000000"/>
        <rFont val="Times New Roman"/>
        <family val="1"/>
      </rPr>
      <t>(D)</t>
    </r>
  </si>
  <si>
    <t>Construcción de disipadores de energía. (D)</t>
  </si>
  <si>
    <t>Contaminación del suelo y agua por vertimiento directo de mezcla de concreto y excretas.</t>
  </si>
  <si>
    <t>Uso de batea en la preparación de mezcla de concreto, como protección del suelo. (I)</t>
  </si>
  <si>
    <t xml:space="preserve">Construcción de fosa séptica tipo 5, para el centro escolar y preescolar.(D)  </t>
  </si>
  <si>
    <r>
      <t>Construcción de biojardinera tipo 3, para el centro escolar y preescolar.</t>
    </r>
    <r>
      <rPr>
        <sz val="10"/>
        <color rgb="FF000000"/>
        <rFont val="Times New Roman"/>
        <family val="1"/>
      </rPr>
      <t xml:space="preserve"> (D)</t>
    </r>
  </si>
  <si>
    <t xml:space="preserve">------   </t>
  </si>
  <si>
    <t xml:space="preserve">SUB - TOTALES        </t>
  </si>
  <si>
    <t xml:space="preserve">U$     </t>
  </si>
  <si>
    <t xml:space="preserve">TOTAL </t>
  </si>
  <si>
    <t>No</t>
  </si>
  <si>
    <t>Recuperación de Pasivos Ambientales</t>
  </si>
  <si>
    <t xml:space="preserve">(U$) Costo Directo </t>
  </si>
  <si>
    <t>Clausura y sellado de dos letrinas sencillas.</t>
  </si>
  <si>
    <t>Clausura y sellado de una letrina doble.</t>
  </si>
  <si>
    <t>Clausura y sellado de una base y fosa de una letrina cuádruple.</t>
  </si>
  <si>
    <t>Limpieza del sitio utilizado para el depósito de basura, generada en el centro escolar.</t>
  </si>
  <si>
    <t xml:space="preserve">Eliminación de 4 tanques plástico para almacenamiento de agua, por captación pluvial en mal estado.  </t>
  </si>
  <si>
    <t xml:space="preserve">U$  </t>
  </si>
  <si>
    <t>Costo</t>
  </si>
  <si>
    <t>Observaciones</t>
  </si>
  <si>
    <t>Suministro y siembra de árboles (por reposición)</t>
  </si>
  <si>
    <t xml:space="preserve">U$ </t>
  </si>
  <si>
    <t>La empresa Contratista será la encargada de proveer los árboles.</t>
  </si>
  <si>
    <t xml:space="preserve">*Costo Total de Reforestación </t>
  </si>
  <si>
    <t>Costos Directos (D)</t>
  </si>
  <si>
    <t>Construcción de cerca provisional de malla polisombra o sarán de 2 metros de altura, con cuartones de madera de 2 pulgadas x 2 pulgadas y reglas de 1 pulgada x 3 pulgadas, la fijación de la malla será con tachuelas de 1/2 pulgada o grapas, esta malla estara ubicada entre los nodos #5 y #6, ver detalle en planos</t>
  </si>
  <si>
    <t>035</t>
  </si>
  <si>
    <t>Columna Metálica CM-1 de caja de perlines de 4 pulgadas x 4 pulgadas x 1/8 pulgadas, según detalle.</t>
  </si>
  <si>
    <t>Placa base de 9 pulgadas x 9 pulgadas x 1/4 pulgadas, según detalle.</t>
  </si>
  <si>
    <t>Pernos de anclaje de 1/2 pulgada x 0.60 metros de largo. Incluye arandela hexagonal, según detalle.</t>
  </si>
  <si>
    <t>ESTRUCTURAS METALICAS</t>
  </si>
  <si>
    <t xml:space="preserve">Material selecto, acarreo (2 kilómetros), relleno y compactación </t>
  </si>
  <si>
    <t>Relleno y compactación con material selecto, acarreo (2 kilómetros)</t>
  </si>
  <si>
    <t>Relleno y compactación con material selecto, acarreo (2 kilómetros).</t>
  </si>
  <si>
    <t>Recubrimiento con concreto pobre de 2 pulgadas de espesor con cantos redondeados sobre placa metálica, según detalle</t>
  </si>
  <si>
    <t>Zapatas mas pedestales de concreto en pasillo</t>
  </si>
  <si>
    <t>Relleno y compactación con suelo y cal con proporción 1:10, se deberá compactar en capas de 10 centímetros para un total de 20 centímetros, incluye colocación de plástico negro calibre 1000 en área a intervenir, (acarreo una distancia 2 kilómetros).</t>
  </si>
  <si>
    <t>MOVIMIENTO DE TIERRA DEL PB#3 Y PARTE DEL PB#2</t>
  </si>
  <si>
    <t>MOVIMIENTO DE TIERRA DE COCINA Y PARTE DEL PB#2</t>
  </si>
  <si>
    <t>Relleno y compactación con material selecto, acarreo (0 kilómetros)</t>
  </si>
  <si>
    <t>Acarreo de materiales de desecho de movimientos de tierra y excavaciones, incluye botar desecho a no menos de 1 kilómetro de distancia, El camión debe llevar una carpa o lona para evitar la dispersión del material.  Total por ambientes(D)</t>
  </si>
  <si>
    <t>Construcción de cerca provisional de malla polisombra o sarán de 2 metros de altura, con cuartones de madera de 2 pulgadas x 2 pulgadas y reglas de 1 pulgada x 3 pulgadas, la fijación de la malla será con tachuelas de 1/2 pulgada o grapas, esta malla estara ubicada entre los nodos #5 y #6, ver detalle en planos, 35 metros lineales en total, según indicación en planos. (D)</t>
  </si>
  <si>
    <t>COSTO UNITARIO U$</t>
  </si>
  <si>
    <t>VALOR TOTAL U$</t>
  </si>
  <si>
    <t xml:space="preserve">Mano/Obra U$ </t>
  </si>
  <si>
    <t>Materiales U$</t>
  </si>
  <si>
    <t>Transporte U$</t>
  </si>
  <si>
    <t xml:space="preserve">Precio Unitario Directo U$ </t>
  </si>
  <si>
    <t>Directo U$</t>
  </si>
  <si>
    <t>RESUMEN DE OFERTA TOTAL (U$): ___________________________________________________</t>
  </si>
  <si>
    <t xml:space="preserve">Suministro e instalación de estructura metálica para techos, aplicar dos manos de pintura galvite rico en zinc según especificaciones del producto </t>
  </si>
  <si>
    <t>Suministro e instalación de fascia, con tablon de madera solida de 1 pulgada de espesor, con estructura metálica de tubo cuadrado 1 pulgada x 1 pulgada, se deberá de aplicar dos manos de pintura galvite rico en zinc según especificaciones del producto  en estructura metálica y 2 manos de pintura de aceite en forro, las laminas de fibro cemento se sujetaran a la estructura con tornillos autorroscantes de 1 1/2 pulgada (ver detalle en láminas estructurales).</t>
  </si>
  <si>
    <t>Suministro e instalación de verja para protección de puertas, según detalles en planos, incluye pasador, portacandado con su candado, aplicar dos manos de pintura galvite rico en zinc según especificaciones del producto y dos manos de acabado fast dry.</t>
  </si>
  <si>
    <t>Suministro e instalación de verja para protección de ventanas  según detalles en planos, aplicar dos manos de pintura galvite rico en zinc según especificaciones del producto y dos manos de acabado fast dry.</t>
  </si>
  <si>
    <t>Suministro e instalación de estructura metálica para techos, aplicar dos manos de pintura galvite rico en zinc según especificaciones del producto, según detalle.</t>
  </si>
  <si>
    <t>Suministro e instalación de verja para protección de ventanas  según detalles en planos, aplicar dos manos de pintura galvite rico en zinc según especificaciones del producto y dos manos de acabado fast dry.</t>
  </si>
  <si>
    <t>Suministro e instalación de verja para protección de ventanas en área de bidones según detalles en planos,  aplicar dos manos de pintura galvite rico en zinc según especificaciones del producto y dos manos de acabado fast dry.</t>
  </si>
  <si>
    <t>Construcción de estructura portería de tubo HoGo de 3 pulgadas  x 1/8 pulgadas de espesor, aplicar dos manos de pintura galvite rico en zinc según especificaciones del producto y una mano de pintura  de aceite.</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</si>
  <si>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pulgadas,aplicar dos manos de pintura galvite rico en zinc según especificaciones del producto y una mano de pintura  de aceite a la estructura y lamina metálica, según detalle</t>
  </si>
  <si>
    <t xml:space="preserve">Limpieza con cepillo de cerdas de alambre, lija y diluyente de estructura metálica y  aplicar dos manos de pintura galvite rico en zinc según especificaciones del producto </t>
  </si>
  <si>
    <t>Suministro e instalación de verja para protección de puertas, según detalles en planos, incluye pasador, portacandado, aplicar dos manos de pintura galvite rico en zinc con compresor según especificaciones del producto y dos manos de acabado fast dry.</t>
  </si>
  <si>
    <t>Suministro e instalación de estructura metálica para techos, aplicar dos manos de pintura galvite rico en zinc según especificaciones del producto.</t>
  </si>
  <si>
    <t>Suministro e instalación de fascia, con tablón de madera solida de 1 pulgada de espesor, con estructura metálica de tubo cuadrado 1 pulgada x 1 pulgada, se deberá de aplicar dos manos de pintura galvite rico en zinc según especificaciones del producto  en estructura metálica y 2 manos de pintura de aceite en forro, las laminas de fibro cemento se sujetaran a la estructura con tornillos autorroscantes de 1 1/2 pulgada (ver detalle en láminas estructurales).</t>
  </si>
  <si>
    <t>Suministro e instalación de verja metálica, marco de platina de 2" x 2" x 1/8" y cerramiento de malla expandida en rombos 1/2" cal. 26, para protección según detalles en planos, incluye  aplicar dos manos de pintura galvite rico en zinc según especificaciones del producto y dos manos de acabado fast dry.</t>
  </si>
  <si>
    <t>Suministro e instalación de ventana metálica para barra, según detalles en planos, incluye  aplicar dos manos de pintura galvite rico en zinc según especificaciones del producto y dos manos de acabado fast dry.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</si>
</sst>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C$&quot;* #,##0.00_);_(&quot;C$&quot;* \(#,##0.00\);_(&quot;C$&quot;* &quot;-&quot;??_);_(@_)"/>
    <numFmt numFmtId="165" formatCode="_(* #,##0.00_);_(* \(#,##0.00\);_(* &quot;-&quot;??_);_(@_)"/>
    <numFmt numFmtId="166" formatCode="_-* #,##0.00\ _€_-;\-* #,##0.00\ _€_-;_-* &quot;-&quot;??\ _€_-;_-@_-"/>
    <numFmt numFmtId="167" formatCode="_ * #,##0.00_ ;_ * \-#,##0.00_ ;_ * &quot;-&quot;??_ ;_ @_ "/>
    <numFmt numFmtId="168" formatCode="#,##0\ &quot;€&quot;;\-#,##0\ &quot;€&quot;"/>
    <numFmt numFmtId="169" formatCode="#,##0.00\ &quot;€&quot;;\-#,##0.00\ &quot;€&quot;"/>
    <numFmt numFmtId="170" formatCode="_-[$€-2]* #,##0.00_-;\-[$€-2]* #,##0.00_-;_-[$€-2]* &quot;-&quot;??_-"/>
    <numFmt numFmtId="171" formatCode="0.0000%"/>
    <numFmt numFmtId="172" formatCode="[$$-2C0A]\ #,##0.00"/>
    <numFmt numFmtId="173" formatCode="[$$-409]#,##0.00_);\([$$-409]#,##0.00\)"/>
    <numFmt numFmtId="174" formatCode="[$$-540A]#,##0.00_);\([$$-540A]#,##0.00\)"/>
  </numFmts>
  <fonts count="4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Times New Roman"/>
      <family val="1"/>
    </font>
    <font>
      <b/>
      <sz val="12"/>
      <color theme="1"/>
      <name val="Times New Roman"/>
      <family val="1"/>
    </font>
    <font>
      <sz val="12"/>
      <color theme="1"/>
      <name val="Times New Roman"/>
      <family val="1"/>
    </font>
    <font>
      <b/>
      <sz val="12"/>
      <color rgb="FFFF0000"/>
      <name val="Times New Roman"/>
      <family val="1"/>
    </font>
    <font>
      <sz val="12"/>
      <color rgb="FFFF0000"/>
      <name val="Times New Roman"/>
      <family val="1"/>
    </font>
    <font>
      <sz val="12"/>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sz val="10"/>
      <color rgb="FF000000"/>
      <name val="Times New Roman"/>
      <family val="1"/>
    </font>
    <font>
      <sz val="12"/>
      <name val="Arial"/>
      <family val="2"/>
    </font>
    <font>
      <sz val="11"/>
      <color rgb="FF000000"/>
      <name val="Calibri"/>
      <family val="2"/>
      <charset val="204"/>
    </font>
    <font>
      <b/>
      <sz val="10"/>
      <color rgb="FFFF0000"/>
      <name val="Arial"/>
      <family val="2"/>
    </font>
    <font>
      <b/>
      <sz val="12"/>
      <color indexed="8"/>
      <name val="Times New Roman"/>
      <family val="1"/>
    </font>
    <font>
      <sz val="12"/>
      <color theme="1"/>
      <name val="Calibri"/>
      <family val="2"/>
      <scheme val="minor"/>
    </font>
    <font>
      <b/>
      <i/>
      <sz val="12"/>
      <name val="Times New Roman"/>
      <family val="1"/>
    </font>
    <font>
      <b/>
      <i/>
      <sz val="12"/>
      <color theme="1"/>
      <name val="Times New Roman"/>
      <family val="1"/>
    </font>
    <font>
      <sz val="11"/>
      <color theme="1"/>
      <name val="Times New Roman"/>
      <family val="1"/>
    </font>
    <font>
      <b/>
      <sz val="11"/>
      <color theme="1"/>
      <name val="Times New Roman"/>
      <family val="1"/>
    </font>
    <font>
      <sz val="9"/>
      <name val="Arial"/>
      <family val="2"/>
    </font>
    <font>
      <b/>
      <sz val="12"/>
      <name val="Arial"/>
      <family val="2"/>
    </font>
    <font>
      <b/>
      <sz val="9"/>
      <name val="Arial"/>
      <family val="2"/>
    </font>
    <font>
      <b/>
      <sz val="11"/>
      <name val="Arial"/>
      <family val="2"/>
    </font>
    <font>
      <sz val="12"/>
      <color rgb="FF000000"/>
      <name val="Times New Roman"/>
      <family val="1"/>
    </font>
    <font>
      <b/>
      <sz val="10"/>
      <color rgb="FF000000"/>
      <name val="Arial"/>
      <family val="2"/>
    </font>
    <font>
      <sz val="12"/>
      <name val="Calibri"/>
      <family val="2"/>
    </font>
    <font>
      <sz val="12"/>
      <color theme="1"/>
      <name val="Arial"/>
      <family val="2"/>
    </font>
    <font>
      <b/>
      <sz val="10"/>
      <name val="Arial"/>
      <family val="2"/>
    </font>
    <font>
      <sz val="10"/>
      <color theme="1"/>
      <name val="Calibri"/>
      <family val="2"/>
      <scheme val="minor"/>
    </font>
    <font>
      <sz val="17.5"/>
      <color theme="1"/>
      <name val="Courier New"/>
      <family val="3"/>
    </font>
    <font>
      <b/>
      <sz val="10"/>
      <color theme="1"/>
      <name val="Times New Roman"/>
      <family val="1"/>
    </font>
    <font>
      <sz val="10"/>
      <color theme="1"/>
      <name val="Times New Roman"/>
      <family val="1"/>
    </font>
    <font>
      <sz val="10"/>
      <color rgb="FFFF0000"/>
      <name val="Times New Roman"/>
      <family val="1"/>
    </font>
    <font>
      <b/>
      <sz val="10"/>
      <color rgb="FF000000"/>
      <name val="Times New Roman"/>
      <family val="1"/>
    </font>
    <font>
      <sz val="11"/>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F1DD"/>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0">
    <xf numFmtId="0" fontId="0" fillId="0" borderId="0"/>
    <xf numFmtId="0" fontId="2" fillId="0" borderId="0"/>
    <xf numFmtId="0" fontId="1" fillId="0" borderId="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0" borderId="0"/>
    <xf numFmtId="0" fontId="2" fillId="0" borderId="0"/>
    <xf numFmtId="0" fontId="12" fillId="0" borderId="0"/>
    <xf numFmtId="167" fontId="12" fillId="0" borderId="0" applyFont="0" applyFill="0" applyBorder="0" applyAlignment="0" applyProtection="0"/>
    <xf numFmtId="166" fontId="1" fillId="0" borderId="0" applyFont="0" applyFill="0" applyBorder="0" applyAlignment="0" applyProtection="0"/>
    <xf numFmtId="0" fontId="3" fillId="0" borderId="0" applyFont="0" applyFill="0" applyBorder="0" applyAlignment="0" applyProtection="0"/>
    <xf numFmtId="0" fontId="2" fillId="0" borderId="0"/>
    <xf numFmtId="165" fontId="12"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12" fillId="0" borderId="0" applyFont="0" applyFill="0" applyBorder="0" applyAlignment="0" applyProtection="0"/>
    <xf numFmtId="0" fontId="2" fillId="0" borderId="0"/>
    <xf numFmtId="170" fontId="2" fillId="0" borderId="0" applyFont="0" applyFill="0" applyBorder="0" applyAlignment="0" applyProtection="0"/>
    <xf numFmtId="0" fontId="13" fillId="0" borderId="0" applyNumberFormat="0" applyFill="0" applyBorder="0" applyAlignment="0" applyProtection="0">
      <alignment vertical="top"/>
      <protection locked="0"/>
    </xf>
    <xf numFmtId="169" fontId="2" fillId="0" borderId="0" applyFont="0" applyFill="0" applyBorder="0" applyAlignment="0" applyProtection="0"/>
    <xf numFmtId="168" fontId="2" fillId="0" borderId="0" applyFont="0" applyFill="0" applyBorder="0" applyAlignment="0" applyProtection="0"/>
    <xf numFmtId="165"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166" fontId="3" fillId="0" borderId="0" applyFont="0" applyFill="0" applyBorder="0" applyAlignment="0" applyProtection="0"/>
    <xf numFmtId="0" fontId="2" fillId="0" borderId="0"/>
    <xf numFmtId="0" fontId="14" fillId="0" borderId="0"/>
    <xf numFmtId="0" fontId="2" fillId="0" borderId="0"/>
    <xf numFmtId="0" fontId="14" fillId="0" borderId="0"/>
    <xf numFmtId="0" fontId="2" fillId="0" borderId="0"/>
    <xf numFmtId="165"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7" fontId="2" fillId="0" borderId="0" applyFont="0" applyFill="0" applyBorder="0" applyAlignment="0" applyProtection="0"/>
    <xf numFmtId="0" fontId="14" fillId="0" borderId="0"/>
    <xf numFmtId="165" fontId="1"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14" fillId="0" borderId="0"/>
    <xf numFmtId="167" fontId="2" fillId="0" borderId="0" applyFont="0" applyFill="0" applyBorder="0" applyAlignment="0" applyProtection="0"/>
    <xf numFmtId="0" fontId="1" fillId="0" borderId="0"/>
    <xf numFmtId="0" fontId="1" fillId="0" borderId="0"/>
    <xf numFmtId="0" fontId="16" fillId="0" borderId="0"/>
    <xf numFmtId="0" fontId="14"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5" fillId="0" borderId="0">
      <alignment vertical="center"/>
    </xf>
    <xf numFmtId="0" fontId="1" fillId="0" borderId="0"/>
    <xf numFmtId="0" fontId="1" fillId="0" borderId="0"/>
    <xf numFmtId="166" fontId="1"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4" fillId="0" borderId="0"/>
    <xf numFmtId="0" fontId="1" fillId="0" borderId="0"/>
    <xf numFmtId="0" fontId="1" fillId="0" borderId="0"/>
    <xf numFmtId="166" fontId="1" fillId="0" borderId="0" applyFont="0" applyFill="0" applyBorder="0" applyAlignment="0" applyProtection="0"/>
    <xf numFmtId="0" fontId="1" fillId="0" borderId="0"/>
    <xf numFmtId="165" fontId="2"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 fillId="0" borderId="0"/>
    <xf numFmtId="9" fontId="1" fillId="0" borderId="0" applyFont="0" applyFill="0" applyBorder="0" applyAlignment="0" applyProtection="0"/>
    <xf numFmtId="0" fontId="14" fillId="0" borderId="0"/>
    <xf numFmtId="166"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4"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6" fontId="1"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67" fontId="1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022">
    <xf numFmtId="0" fontId="0" fillId="0" borderId="0" xfId="0"/>
    <xf numFmtId="0" fontId="9" fillId="0" borderId="0" xfId="3" applyFont="1" applyBorder="1" applyAlignment="1">
      <alignment vertical="top"/>
    </xf>
    <xf numFmtId="0" fontId="4" fillId="0" borderId="0" xfId="3" applyFont="1" applyBorder="1" applyAlignment="1">
      <alignment vertical="top"/>
    </xf>
    <xf numFmtId="4" fontId="9" fillId="0" borderId="0" xfId="3" applyNumberFormat="1" applyFont="1" applyBorder="1" applyAlignment="1">
      <alignment horizontal="center" vertical="top"/>
    </xf>
    <xf numFmtId="4" fontId="9" fillId="0" borderId="0" xfId="3" applyNumberFormat="1" applyFont="1" applyBorder="1" applyAlignment="1">
      <alignment horizontal="right"/>
    </xf>
    <xf numFmtId="0" fontId="4" fillId="5" borderId="1" xfId="3" applyFont="1" applyFill="1" applyBorder="1" applyAlignment="1">
      <alignment horizontal="center" vertical="top"/>
    </xf>
    <xf numFmtId="0" fontId="4" fillId="5" borderId="19" xfId="3" applyFont="1" applyFill="1" applyBorder="1" applyAlignment="1">
      <alignment horizontal="center" vertical="top"/>
    </xf>
    <xf numFmtId="4" fontId="6" fillId="0" borderId="21" xfId="3" applyNumberFormat="1" applyFont="1" applyBorder="1" applyAlignment="1">
      <alignment horizontal="right" vertical="center"/>
    </xf>
    <xf numFmtId="0" fontId="0" fillId="0" borderId="0" xfId="0"/>
    <xf numFmtId="4" fontId="0" fillId="0" borderId="0" xfId="0" applyNumberFormat="1"/>
    <xf numFmtId="0" fontId="10" fillId="3" borderId="1" xfId="9" applyFont="1" applyFill="1" applyBorder="1" applyAlignment="1">
      <alignment horizontal="center" vertical="center" wrapText="1"/>
    </xf>
    <xf numFmtId="4" fontId="6" fillId="3" borderId="1" xfId="3" applyNumberFormat="1" applyFont="1" applyFill="1" applyBorder="1" applyAlignment="1">
      <alignment horizontal="center"/>
    </xf>
    <xf numFmtId="4" fontId="9" fillId="3" borderId="1" xfId="0" applyNumberFormat="1" applyFont="1" applyFill="1" applyBorder="1" applyAlignment="1">
      <alignment horizontal="center" vertical="center" wrapText="1"/>
    </xf>
    <xf numFmtId="0" fontId="6" fillId="3" borderId="5" xfId="3" applyFont="1" applyFill="1" applyBorder="1"/>
    <xf numFmtId="0" fontId="9" fillId="3" borderId="1" xfId="0" applyFont="1" applyFill="1" applyBorder="1" applyAlignment="1">
      <alignment vertical="center" wrapText="1"/>
    </xf>
    <xf numFmtId="4" fontId="6" fillId="3" borderId="1" xfId="3"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0" fontId="4" fillId="3" borderId="5" xfId="1" applyFont="1" applyFill="1" applyBorder="1" applyAlignment="1">
      <alignment horizontal="center" vertical="center"/>
    </xf>
    <xf numFmtId="4"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 fontId="9" fillId="3" borderId="1" xfId="0" applyNumberFormat="1" applyFont="1" applyFill="1" applyBorder="1" applyAlignment="1">
      <alignment horizontal="right"/>
    </xf>
    <xf numFmtId="4" fontId="5" fillId="3" borderId="20" xfId="3" applyNumberFormat="1" applyFont="1" applyFill="1" applyBorder="1" applyAlignment="1">
      <alignment horizontal="right" vertical="center"/>
    </xf>
    <xf numFmtId="0" fontId="6" fillId="3" borderId="1" xfId="0" applyFont="1" applyFill="1" applyBorder="1" applyAlignment="1">
      <alignment horizontal="center" vertical="center"/>
    </xf>
    <xf numFmtId="0" fontId="6" fillId="3" borderId="1" xfId="3" applyFont="1" applyFill="1" applyBorder="1" applyAlignment="1">
      <alignment horizontal="center" vertical="center"/>
    </xf>
    <xf numFmtId="0" fontId="9" fillId="3" borderId="0" xfId="0" applyFont="1" applyFill="1" applyAlignment="1">
      <alignment vertical="center"/>
    </xf>
    <xf numFmtId="0" fontId="9" fillId="0" borderId="0" xfId="0" applyFont="1" applyAlignment="1">
      <alignment vertical="center"/>
    </xf>
    <xf numFmtId="0" fontId="9" fillId="3" borderId="0" xfId="0" applyFont="1" applyFill="1"/>
    <xf numFmtId="0" fontId="9" fillId="0" borderId="0" xfId="0" applyFont="1"/>
    <xf numFmtId="0" fontId="6" fillId="0" borderId="0" xfId="0" applyFont="1" applyAlignment="1">
      <alignment vertical="center" wrapText="1"/>
    </xf>
    <xf numFmtId="0" fontId="4" fillId="3" borderId="1" xfId="1" applyFont="1" applyFill="1" applyBorder="1" applyAlignment="1">
      <alignment horizontal="left" vertical="center"/>
    </xf>
    <xf numFmtId="0" fontId="9" fillId="3" borderId="1" xfId="3" applyFont="1" applyFill="1" applyBorder="1" applyAlignment="1">
      <alignment horizontal="center" vertical="center"/>
    </xf>
    <xf numFmtId="0" fontId="9" fillId="3" borderId="1" xfId="9" applyFont="1" applyFill="1" applyBorder="1" applyAlignment="1">
      <alignment horizontal="center" vertical="center"/>
    </xf>
    <xf numFmtId="4" fontId="9" fillId="3" borderId="1" xfId="0" applyNumberFormat="1" applyFont="1" applyFill="1" applyBorder="1" applyAlignment="1">
      <alignment horizontal="right" vertical="center"/>
    </xf>
    <xf numFmtId="0" fontId="9" fillId="3" borderId="1" xfId="0" applyFont="1" applyFill="1" applyBorder="1" applyAlignment="1">
      <alignment wrapText="1"/>
    </xf>
    <xf numFmtId="49" fontId="4" fillId="3" borderId="16" xfId="1" applyNumberFormat="1" applyFont="1" applyFill="1" applyBorder="1" applyAlignment="1">
      <alignment horizontal="center" vertical="center"/>
    </xf>
    <xf numFmtId="0" fontId="4" fillId="3" borderId="17" xfId="1" applyFont="1" applyFill="1" applyBorder="1" applyAlignment="1">
      <alignment horizontal="left" vertical="center"/>
    </xf>
    <xf numFmtId="0" fontId="6" fillId="3" borderId="17" xfId="3" applyFont="1" applyFill="1" applyBorder="1" applyAlignment="1">
      <alignment horizontal="center" vertical="center"/>
    </xf>
    <xf numFmtId="4" fontId="6" fillId="3" borderId="17" xfId="3" applyNumberFormat="1" applyFont="1" applyFill="1" applyBorder="1" applyAlignment="1">
      <alignment horizontal="center" vertical="center"/>
    </xf>
    <xf numFmtId="0" fontId="6" fillId="3" borderId="17" xfId="3" applyFont="1" applyFill="1" applyBorder="1"/>
    <xf numFmtId="4" fontId="6" fillId="3" borderId="17" xfId="3" applyNumberFormat="1" applyFont="1" applyFill="1" applyBorder="1" applyAlignment="1">
      <alignment horizontal="right" vertical="center"/>
    </xf>
    <xf numFmtId="4" fontId="4" fillId="3" borderId="21" xfId="0" applyNumberFormat="1" applyFont="1" applyFill="1" applyBorder="1"/>
    <xf numFmtId="0" fontId="4" fillId="3" borderId="5" xfId="0" applyFont="1" applyFill="1" applyBorder="1" applyAlignment="1">
      <alignment horizontal="center"/>
    </xf>
    <xf numFmtId="0" fontId="6" fillId="3" borderId="13" xfId="3" applyFont="1" applyFill="1" applyBorder="1"/>
    <xf numFmtId="4" fontId="6" fillId="3" borderId="6" xfId="3" applyNumberFormat="1" applyFont="1" applyFill="1" applyBorder="1" applyAlignment="1">
      <alignment horizontal="center"/>
    </xf>
    <xf numFmtId="4" fontId="6" fillId="3" borderId="6" xfId="3" applyNumberFormat="1" applyFont="1" applyFill="1" applyBorder="1" applyAlignment="1">
      <alignment horizontal="right" vertical="center"/>
    </xf>
    <xf numFmtId="4" fontId="6" fillId="3" borderId="7" xfId="3" applyNumberFormat="1" applyFont="1" applyFill="1" applyBorder="1" applyAlignment="1">
      <alignment horizontal="right" vertical="center"/>
    </xf>
    <xf numFmtId="0" fontId="9" fillId="3" borderId="5" xfId="0" applyFont="1" applyFill="1" applyBorder="1" applyAlignment="1">
      <alignment horizontal="center"/>
    </xf>
    <xf numFmtId="0" fontId="9" fillId="3" borderId="1" xfId="0" applyFont="1" applyFill="1" applyBorder="1" applyAlignment="1">
      <alignment horizontal="center" vertical="center"/>
    </xf>
    <xf numFmtId="4" fontId="9" fillId="3" borderId="21" xfId="0" applyNumberFormat="1" applyFont="1" applyFill="1" applyBorder="1"/>
    <xf numFmtId="4" fontId="9" fillId="3" borderId="1" xfId="0" applyNumberFormat="1" applyFont="1" applyFill="1" applyBorder="1" applyAlignment="1">
      <alignment horizontal="right" vertical="center" wrapText="1"/>
    </xf>
    <xf numFmtId="4" fontId="9" fillId="3" borderId="21" xfId="0" applyNumberFormat="1" applyFont="1" applyFill="1" applyBorder="1" applyAlignment="1">
      <alignment vertical="center"/>
    </xf>
    <xf numFmtId="0" fontId="9" fillId="3" borderId="1" xfId="3" applyFont="1" applyFill="1" applyBorder="1" applyAlignment="1">
      <alignment horizontal="justify" wrapText="1"/>
    </xf>
    <xf numFmtId="4" fontId="9" fillId="3" borderId="21" xfId="0" applyNumberFormat="1" applyFont="1" applyFill="1" applyBorder="1" applyAlignment="1">
      <alignment horizontal="right" vertical="center"/>
    </xf>
    <xf numFmtId="0" fontId="9" fillId="3" borderId="1" xfId="0" applyFont="1" applyFill="1" applyBorder="1" applyAlignment="1">
      <alignment horizontal="center"/>
    </xf>
    <xf numFmtId="4" fontId="8" fillId="3" borderId="1" xfId="0" applyNumberFormat="1" applyFont="1" applyFill="1" applyBorder="1" applyAlignment="1">
      <alignment horizontal="right"/>
    </xf>
    <xf numFmtId="4" fontId="5" fillId="3" borderId="7" xfId="3" applyNumberFormat="1" applyFont="1" applyFill="1" applyBorder="1" applyAlignment="1">
      <alignment horizontal="right" vertical="center"/>
    </xf>
    <xf numFmtId="0" fontId="9" fillId="3" borderId="1" xfId="3" applyFont="1" applyFill="1" applyBorder="1"/>
    <xf numFmtId="0" fontId="10" fillId="3" borderId="6" xfId="9" applyFont="1" applyFill="1" applyBorder="1" applyAlignment="1">
      <alignment horizontal="center" vertical="center" wrapText="1"/>
    </xf>
    <xf numFmtId="4" fontId="10" fillId="3" borderId="6" xfId="8"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4" fontId="8" fillId="3" borderId="1" xfId="0" applyNumberFormat="1" applyFont="1" applyFill="1" applyBorder="1" applyAlignment="1">
      <alignment horizontal="right" vertical="center" wrapText="1"/>
    </xf>
    <xf numFmtId="0" fontId="5" fillId="3" borderId="5" xfId="0" applyFont="1" applyFill="1" applyBorder="1" applyAlignment="1">
      <alignment horizontal="center"/>
    </xf>
    <xf numFmtId="0" fontId="6" fillId="3" borderId="1" xfId="0" applyFont="1" applyFill="1" applyBorder="1" applyAlignment="1">
      <alignment horizontal="left" vertical="center" wrapText="1"/>
    </xf>
    <xf numFmtId="4" fontId="9" fillId="3" borderId="1" xfId="15"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0" fontId="5" fillId="3" borderId="1" xfId="0" applyFont="1" applyFill="1" applyBorder="1" applyAlignment="1">
      <alignment horizontal="left" vertical="center" wrapText="1"/>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9" fillId="3" borderId="1" xfId="0" applyFont="1" applyFill="1" applyBorder="1" applyAlignment="1">
      <alignment horizontal="left" vertical="center"/>
    </xf>
    <xf numFmtId="0" fontId="9" fillId="3" borderId="1" xfId="3" applyFont="1" applyFill="1" applyBorder="1" applyAlignment="1">
      <alignment horizontal="left" vertical="center" wrapText="1"/>
    </xf>
    <xf numFmtId="4" fontId="6" fillId="3" borderId="1" xfId="0" applyNumberFormat="1" applyFont="1" applyFill="1" applyBorder="1"/>
    <xf numFmtId="4" fontId="6" fillId="3" borderId="1" xfId="0" applyNumberFormat="1" applyFont="1" applyFill="1" applyBorder="1" applyAlignment="1">
      <alignment vertical="center"/>
    </xf>
    <xf numFmtId="0" fontId="9" fillId="0" borderId="1" xfId="0" applyFont="1" applyBorder="1" applyAlignment="1">
      <alignment vertical="center"/>
    </xf>
    <xf numFmtId="0" fontId="4" fillId="3" borderId="13" xfId="0" applyFont="1" applyFill="1" applyBorder="1" applyAlignment="1">
      <alignment horizontal="center"/>
    </xf>
    <xf numFmtId="0" fontId="4" fillId="3" borderId="6" xfId="0" applyFont="1" applyFill="1" applyBorder="1" applyAlignment="1">
      <alignment horizontal="left" vertical="center" wrapText="1"/>
    </xf>
    <xf numFmtId="0" fontId="9" fillId="3" borderId="6" xfId="0" applyFont="1" applyFill="1" applyBorder="1" applyAlignment="1">
      <alignment horizontal="center"/>
    </xf>
    <xf numFmtId="4" fontId="9" fillId="3" borderId="6" xfId="0" applyNumberFormat="1" applyFont="1" applyFill="1" applyBorder="1" applyAlignment="1">
      <alignment horizontal="right"/>
    </xf>
    <xf numFmtId="4" fontId="8" fillId="3" borderId="6" xfId="0" applyNumberFormat="1" applyFont="1" applyFill="1" applyBorder="1" applyAlignment="1">
      <alignment horizontal="right"/>
    </xf>
    <xf numFmtId="4" fontId="4" fillId="3" borderId="7" xfId="0" applyNumberFormat="1" applyFont="1" applyFill="1" applyBorder="1"/>
    <xf numFmtId="0" fontId="19" fillId="0" borderId="0" xfId="0" applyFont="1" applyAlignment="1">
      <alignment wrapText="1"/>
    </xf>
    <xf numFmtId="0" fontId="9" fillId="3" borderId="5" xfId="3" applyFont="1" applyFill="1" applyBorder="1" applyAlignment="1">
      <alignment horizontal="center" vertical="center"/>
    </xf>
    <xf numFmtId="165" fontId="9" fillId="3" borderId="1" xfId="8" applyFont="1" applyFill="1" applyBorder="1" applyAlignment="1">
      <alignment horizontal="center" vertical="center"/>
    </xf>
    <xf numFmtId="4" fontId="9" fillId="3" borderId="21" xfId="3" applyNumberFormat="1" applyFont="1" applyFill="1" applyBorder="1" applyAlignment="1">
      <alignment horizontal="right" vertical="center"/>
    </xf>
    <xf numFmtId="0" fontId="9" fillId="3" borderId="1" xfId="3" applyFont="1" applyFill="1" applyBorder="1" applyAlignment="1">
      <alignment horizontal="left" vertical="center"/>
    </xf>
    <xf numFmtId="0" fontId="4" fillId="3" borderId="1" xfId="3"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vertical="center" wrapText="1"/>
    </xf>
    <xf numFmtId="4" fontId="5" fillId="0" borderId="0" xfId="0" applyNumberFormat="1" applyFont="1" applyAlignment="1">
      <alignment horizontal="right"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4" fontId="9" fillId="0" borderId="0" xfId="0" applyNumberFormat="1" applyFont="1" applyAlignment="1">
      <alignment horizontal="center" vertical="center" wrapText="1"/>
    </xf>
    <xf numFmtId="0" fontId="20" fillId="3" borderId="5" xfId="9" applyFont="1" applyFill="1" applyBorder="1" applyAlignment="1">
      <alignment horizontal="center" vertical="center"/>
    </xf>
    <xf numFmtId="4" fontId="6" fillId="3" borderId="21" xfId="0" applyNumberFormat="1" applyFont="1" applyFill="1" applyBorder="1" applyAlignment="1">
      <alignment vertical="center"/>
    </xf>
    <xf numFmtId="0" fontId="4" fillId="3" borderId="1" xfId="1" applyFont="1" applyFill="1" applyBorder="1" applyAlignment="1">
      <alignment horizontal="center" vertical="center"/>
    </xf>
    <xf numFmtId="0" fontId="9" fillId="3" borderId="1" xfId="1" applyFont="1" applyFill="1" applyBorder="1" applyAlignment="1">
      <alignment horizontal="center" vertical="center"/>
    </xf>
    <xf numFmtId="0" fontId="6" fillId="3" borderId="1" xfId="1" applyFont="1" applyFill="1" applyBorder="1" applyAlignment="1">
      <alignment horizontal="center" vertical="center"/>
    </xf>
    <xf numFmtId="4" fontId="4" fillId="3" borderId="21" xfId="3" applyNumberFormat="1" applyFont="1" applyFill="1" applyBorder="1" applyAlignment="1">
      <alignment horizontal="right" vertical="center"/>
    </xf>
    <xf numFmtId="0" fontId="4" fillId="3" borderId="5" xfId="3" applyFont="1" applyFill="1" applyBorder="1" applyAlignment="1">
      <alignment horizontal="center" vertical="center"/>
    </xf>
    <xf numFmtId="4" fontId="9" fillId="0" borderId="0" xfId="0" applyNumberFormat="1" applyFont="1" applyAlignment="1">
      <alignment vertical="center"/>
    </xf>
    <xf numFmtId="10" fontId="9" fillId="0" borderId="0" xfId="0" applyNumberFormat="1" applyFont="1" applyAlignment="1">
      <alignment vertical="center"/>
    </xf>
    <xf numFmtId="0" fontId="5" fillId="2" borderId="19" xfId="0" applyFont="1" applyFill="1" applyBorder="1" applyAlignment="1">
      <alignment vertical="center"/>
    </xf>
    <xf numFmtId="0" fontId="5" fillId="2" borderId="19"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17" xfId="0" applyFont="1" applyBorder="1" applyAlignment="1">
      <alignment vertical="center"/>
    </xf>
    <xf numFmtId="0" fontId="9" fillId="0" borderId="16" xfId="0" applyFont="1" applyBorder="1" applyAlignment="1">
      <alignment vertical="center"/>
    </xf>
    <xf numFmtId="0" fontId="9" fillId="0" borderId="6" xfId="0" applyFont="1" applyBorder="1" applyAlignment="1">
      <alignment vertical="center"/>
    </xf>
    <xf numFmtId="0" fontId="9" fillId="0" borderId="13" xfId="0" applyFont="1" applyBorder="1" applyAlignment="1">
      <alignment vertical="center"/>
    </xf>
    <xf numFmtId="0" fontId="6"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10" fontId="5" fillId="0" borderId="0" xfId="0" applyNumberFormat="1" applyFont="1" applyBorder="1" applyAlignment="1">
      <alignment horizontal="center" vertical="center" wrapText="1"/>
    </xf>
    <xf numFmtId="0" fontId="9" fillId="0" borderId="8" xfId="0" applyFont="1" applyBorder="1" applyAlignment="1">
      <alignment vertical="center"/>
    </xf>
    <xf numFmtId="0" fontId="9" fillId="0" borderId="26" xfId="0" applyFont="1" applyBorder="1" applyAlignment="1">
      <alignment vertical="center"/>
    </xf>
    <xf numFmtId="0" fontId="9" fillId="0" borderId="5" xfId="0" applyFont="1" applyBorder="1" applyAlignment="1">
      <alignment vertical="center"/>
    </xf>
    <xf numFmtId="0" fontId="9" fillId="0" borderId="19" xfId="0" applyFont="1" applyBorder="1" applyAlignment="1">
      <alignment vertical="center"/>
    </xf>
    <xf numFmtId="0" fontId="9" fillId="0" borderId="18" xfId="0" applyFont="1" applyBorder="1" applyAlignment="1">
      <alignment vertical="center"/>
    </xf>
    <xf numFmtId="0" fontId="5" fillId="4" borderId="2" xfId="0" applyFont="1" applyFill="1" applyBorder="1" applyAlignment="1">
      <alignment vertical="center"/>
    </xf>
    <xf numFmtId="0" fontId="9" fillId="4" borderId="3" xfId="0" applyFont="1" applyFill="1" applyBorder="1" applyAlignment="1">
      <alignment vertical="center"/>
    </xf>
    <xf numFmtId="2" fontId="5" fillId="4" borderId="40" xfId="0" applyNumberFormat="1" applyFont="1" applyFill="1" applyBorder="1" applyAlignment="1">
      <alignment vertical="center"/>
    </xf>
    <xf numFmtId="9" fontId="5" fillId="4" borderId="3" xfId="157" applyFont="1" applyFill="1" applyBorder="1" applyAlignment="1">
      <alignment vertical="center"/>
    </xf>
    <xf numFmtId="0" fontId="5" fillId="4" borderId="3" xfId="0" applyFont="1" applyFill="1" applyBorder="1" applyAlignment="1">
      <alignment vertical="center"/>
    </xf>
    <xf numFmtId="0" fontId="5" fillId="4" borderId="40" xfId="0" applyFont="1" applyFill="1" applyBorder="1" applyAlignment="1">
      <alignment vertical="center"/>
    </xf>
    <xf numFmtId="171" fontId="5" fillId="4" borderId="4" xfId="157" applyNumberFormat="1" applyFont="1" applyFill="1" applyBorder="1" applyAlignment="1">
      <alignment vertical="center"/>
    </xf>
    <xf numFmtId="0" fontId="4" fillId="0" borderId="0" xfId="0" applyFont="1" applyAlignment="1">
      <alignment horizontal="left"/>
    </xf>
    <xf numFmtId="0" fontId="9" fillId="0" borderId="0" xfId="0" applyFont="1" applyBorder="1"/>
    <xf numFmtId="0" fontId="4" fillId="0" borderId="0" xfId="0" applyFont="1"/>
    <xf numFmtId="0" fontId="4" fillId="0" borderId="0" xfId="0" applyFont="1" applyBorder="1"/>
    <xf numFmtId="0" fontId="4" fillId="5" borderId="28" xfId="0" applyFont="1" applyFill="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left"/>
    </xf>
    <xf numFmtId="0" fontId="0" fillId="0" borderId="0" xfId="0" applyAlignment="1">
      <alignment horizontal="left"/>
    </xf>
    <xf numFmtId="0" fontId="25" fillId="0" borderId="0" xfId="0" applyFont="1" applyAlignment="1">
      <alignment horizontal="center"/>
    </xf>
    <xf numFmtId="0" fontId="9" fillId="0" borderId="51" xfId="0" applyFont="1" applyBorder="1" applyAlignment="1"/>
    <xf numFmtId="0" fontId="4" fillId="0" borderId="0" xfId="0" applyFont="1" applyBorder="1" applyAlignment="1">
      <alignment horizontal="center"/>
    </xf>
    <xf numFmtId="0" fontId="4" fillId="0" borderId="52" xfId="0" applyFont="1" applyBorder="1" applyAlignment="1">
      <alignment horizontal="center"/>
    </xf>
    <xf numFmtId="0" fontId="26" fillId="0" borderId="0" xfId="0" applyFont="1" applyAlignment="1">
      <alignment horizontal="center"/>
    </xf>
    <xf numFmtId="0" fontId="27" fillId="0" borderId="0" xfId="0" applyFont="1" applyFill="1" applyAlignment="1">
      <alignment horizontal="center"/>
    </xf>
    <xf numFmtId="0" fontId="4" fillId="0" borderId="51" xfId="0" applyFont="1" applyFill="1" applyBorder="1" applyAlignment="1">
      <alignment horizontal="center"/>
    </xf>
    <xf numFmtId="0" fontId="4" fillId="0" borderId="0" xfId="0" applyFont="1" applyFill="1" applyBorder="1" applyAlignment="1">
      <alignment horizontal="center"/>
    </xf>
    <xf numFmtId="0" fontId="4" fillId="0" borderId="52" xfId="0" applyFont="1" applyFill="1" applyBorder="1" applyAlignment="1">
      <alignment horizontal="center"/>
    </xf>
    <xf numFmtId="0" fontId="0" fillId="0" borderId="0" xfId="0" applyAlignment="1"/>
    <xf numFmtId="0" fontId="4" fillId="0" borderId="51" xfId="0" applyFont="1" applyBorder="1"/>
    <xf numFmtId="0" fontId="9" fillId="0" borderId="51" xfId="0" applyFont="1" applyBorder="1"/>
    <xf numFmtId="0" fontId="9" fillId="0" borderId="52" xfId="0" applyFont="1" applyBorder="1"/>
    <xf numFmtId="0" fontId="9" fillId="0" borderId="53" xfId="0" applyFont="1" applyBorder="1"/>
    <xf numFmtId="0" fontId="9" fillId="0" borderId="54" xfId="0" applyFont="1" applyBorder="1"/>
    <xf numFmtId="0" fontId="9" fillId="0" borderId="55" xfId="0" applyFont="1" applyBorder="1"/>
    <xf numFmtId="0" fontId="9" fillId="0" borderId="56" xfId="0" applyFont="1" applyBorder="1"/>
    <xf numFmtId="0" fontId="9" fillId="0" borderId="57" xfId="0" applyFont="1" applyBorder="1"/>
    <xf numFmtId="0" fontId="9" fillId="0" borderId="58" xfId="0" applyFont="1" applyBorder="1" applyAlignment="1">
      <alignment horizontal="center"/>
    </xf>
    <xf numFmtId="0" fontId="9" fillId="0" borderId="59" xfId="0" applyFont="1" applyBorder="1"/>
    <xf numFmtId="0" fontId="9" fillId="0" borderId="10" xfId="0" applyFont="1" applyBorder="1"/>
    <xf numFmtId="0" fontId="9" fillId="0" borderId="60" xfId="0" applyFont="1" applyBorder="1" applyAlignment="1">
      <alignment horizontal="center"/>
    </xf>
    <xf numFmtId="0" fontId="9" fillId="0" borderId="60" xfId="0" applyFont="1" applyBorder="1"/>
    <xf numFmtId="0" fontId="4" fillId="0" borderId="10" xfId="0" applyFont="1" applyBorder="1" applyAlignment="1">
      <alignment horizontal="right"/>
    </xf>
    <xf numFmtId="0" fontId="4" fillId="0" borderId="10" xfId="0" applyFont="1" applyBorder="1" applyAlignment="1">
      <alignment horizontal="center"/>
    </xf>
    <xf numFmtId="0" fontId="9" fillId="0" borderId="61" xfId="0" applyFont="1" applyBorder="1"/>
    <xf numFmtId="0" fontId="9" fillId="0" borderId="62" xfId="0" applyFont="1" applyBorder="1"/>
    <xf numFmtId="0" fontId="9" fillId="0" borderId="63" xfId="0" applyFont="1" applyBorder="1"/>
    <xf numFmtId="0" fontId="0" fillId="0" borderId="0" xfId="0" applyAlignment="1">
      <alignment vertical="center"/>
    </xf>
    <xf numFmtId="0" fontId="4" fillId="0" borderId="0" xfId="3" applyFont="1" applyBorder="1" applyAlignment="1">
      <alignment horizontal="center" vertical="top"/>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0" applyFont="1" applyFill="1" applyAlignment="1"/>
    <xf numFmtId="0" fontId="9" fillId="0" borderId="0" xfId="0" applyFont="1" applyBorder="1" applyAlignment="1"/>
    <xf numFmtId="0" fontId="9" fillId="0" borderId="52" xfId="0" applyFont="1" applyBorder="1" applyAlignment="1"/>
    <xf numFmtId="4" fontId="9" fillId="3" borderId="21" xfId="0" applyNumberFormat="1" applyFont="1" applyFill="1" applyBorder="1" applyAlignment="1">
      <alignment horizontal="right" vertical="center" wrapText="1"/>
    </xf>
    <xf numFmtId="0" fontId="5" fillId="3" borderId="13" xfId="3" applyFont="1" applyFill="1" applyBorder="1" applyAlignment="1">
      <alignment horizontal="center" vertical="center"/>
    </xf>
    <xf numFmtId="0" fontId="9" fillId="3" borderId="1" xfId="3" applyFont="1" applyFill="1" applyBorder="1" applyAlignment="1">
      <alignment horizontal="right" vertical="center" wrapText="1"/>
    </xf>
    <xf numFmtId="4" fontId="9" fillId="3" borderId="7" xfId="0" applyNumberFormat="1" applyFont="1" applyFill="1" applyBorder="1" applyAlignment="1">
      <alignment horizontal="right" vertical="center" wrapText="1"/>
    </xf>
    <xf numFmtId="0" fontId="9" fillId="3" borderId="5" xfId="0" applyFont="1" applyFill="1" applyBorder="1"/>
    <xf numFmtId="0" fontId="9" fillId="3" borderId="1" xfId="0" applyFont="1" applyFill="1" applyBorder="1" applyAlignment="1">
      <alignment horizontal="center" vertical="center" wrapText="1"/>
    </xf>
    <xf numFmtId="4" fontId="9" fillId="3" borderId="1" xfId="0" applyNumberFormat="1" applyFont="1" applyFill="1" applyBorder="1" applyAlignment="1">
      <alignment vertical="center" wrapText="1"/>
    </xf>
    <xf numFmtId="0" fontId="6" fillId="3" borderId="6" xfId="0" applyFont="1" applyFill="1" applyBorder="1" applyAlignment="1">
      <alignment horizontal="center" vertical="center"/>
    </xf>
    <xf numFmtId="0" fontId="9" fillId="3" borderId="6" xfId="3" applyFont="1" applyFill="1" applyBorder="1" applyAlignment="1">
      <alignment horizontal="center" vertical="center"/>
    </xf>
    <xf numFmtId="4" fontId="9" fillId="3" borderId="6" xfId="3" applyNumberFormat="1" applyFont="1" applyFill="1" applyBorder="1" applyAlignment="1">
      <alignment horizontal="right" vertical="center"/>
    </xf>
    <xf numFmtId="0" fontId="4" fillId="3" borderId="6" xfId="3" applyFont="1" applyFill="1" applyBorder="1" applyAlignment="1">
      <alignment horizontal="left" vertical="center" wrapText="1"/>
    </xf>
    <xf numFmtId="0" fontId="9" fillId="3" borderId="6" xfId="0" applyFont="1" applyFill="1" applyBorder="1" applyAlignment="1">
      <alignment horizontal="center" vertical="center"/>
    </xf>
    <xf numFmtId="165" fontId="9" fillId="3" borderId="1" xfId="8" applyFont="1" applyFill="1" applyBorder="1"/>
    <xf numFmtId="165" fontId="9" fillId="3" borderId="1" xfId="8" applyFont="1" applyFill="1" applyBorder="1" applyAlignment="1"/>
    <xf numFmtId="4" fontId="29" fillId="0" borderId="0" xfId="0" applyNumberFormat="1" applyFont="1"/>
    <xf numFmtId="0" fontId="9" fillId="0" borderId="0" xfId="0" applyFont="1" applyFill="1" applyBorder="1" applyAlignment="1">
      <alignment vertical="center"/>
    </xf>
    <xf numFmtId="4" fontId="4" fillId="5" borderId="1" xfId="3" applyNumberFormat="1" applyFont="1" applyFill="1" applyBorder="1" applyAlignment="1">
      <alignment horizontal="center"/>
    </xf>
    <xf numFmtId="4" fontId="4" fillId="5" borderId="19" xfId="3" applyNumberFormat="1" applyFont="1" applyFill="1" applyBorder="1" applyAlignment="1">
      <alignment horizontal="center"/>
    </xf>
    <xf numFmtId="0" fontId="9" fillId="3" borderId="22" xfId="3" applyFont="1" applyFill="1" applyBorder="1" applyAlignment="1">
      <alignment horizontal="center" vertical="center"/>
    </xf>
    <xf numFmtId="0" fontId="9" fillId="3" borderId="11" xfId="3" applyFont="1" applyFill="1" applyBorder="1" applyAlignment="1">
      <alignment horizontal="left" vertical="center" wrapText="1"/>
    </xf>
    <xf numFmtId="165" fontId="9" fillId="3" borderId="11" xfId="8" applyFont="1" applyFill="1" applyBorder="1" applyAlignment="1">
      <alignment horizontal="center" vertical="center"/>
    </xf>
    <xf numFmtId="4" fontId="6" fillId="3" borderId="11" xfId="3" applyNumberFormat="1" applyFont="1" applyFill="1" applyBorder="1" applyAlignment="1">
      <alignment horizontal="center" vertical="center"/>
    </xf>
    <xf numFmtId="4" fontId="9" fillId="3" borderId="29" xfId="3" applyNumberFormat="1" applyFont="1" applyFill="1" applyBorder="1" applyAlignment="1">
      <alignment horizontal="right" vertical="center"/>
    </xf>
    <xf numFmtId="0" fontId="6" fillId="3" borderId="22" xfId="3" applyFont="1" applyFill="1" applyBorder="1"/>
    <xf numFmtId="0" fontId="6" fillId="0" borderId="0" xfId="0" applyFont="1"/>
    <xf numFmtId="0" fontId="6" fillId="3" borderId="1" xfId="0" applyFont="1" applyFill="1" applyBorder="1" applyAlignment="1">
      <alignment vertical="center" wrapText="1"/>
    </xf>
    <xf numFmtId="4" fontId="6" fillId="3" borderId="1" xfId="3" applyNumberFormat="1" applyFont="1" applyFill="1" applyBorder="1" applyAlignment="1">
      <alignment horizontal="right" vertical="center"/>
    </xf>
    <xf numFmtId="4" fontId="9" fillId="3" borderId="1" xfId="3" applyNumberFormat="1" applyFont="1" applyFill="1" applyBorder="1" applyAlignment="1">
      <alignment horizontal="right" vertical="center"/>
    </xf>
    <xf numFmtId="2" fontId="9" fillId="3" borderId="1" xfId="3" applyNumberFormat="1" applyFont="1" applyFill="1" applyBorder="1" applyAlignment="1">
      <alignment horizontal="right" vertical="center"/>
    </xf>
    <xf numFmtId="0" fontId="5" fillId="3" borderId="5" xfId="3" applyFont="1" applyFill="1" applyBorder="1" applyAlignment="1">
      <alignment horizontal="center" vertical="center"/>
    </xf>
    <xf numFmtId="4" fontId="9" fillId="3" borderId="1" xfId="12" applyNumberFormat="1" applyFont="1" applyFill="1" applyBorder="1" applyAlignment="1">
      <alignment horizontal="right"/>
    </xf>
    <xf numFmtId="4" fontId="9" fillId="3" borderId="1" xfId="0" applyNumberFormat="1" applyFont="1" applyFill="1" applyBorder="1" applyAlignment="1">
      <alignment vertical="center"/>
    </xf>
    <xf numFmtId="0" fontId="9" fillId="3" borderId="5" xfId="0" applyFont="1" applyFill="1" applyBorder="1" applyAlignment="1">
      <alignment horizontal="center" vertical="center"/>
    </xf>
    <xf numFmtId="4" fontId="8" fillId="3" borderId="1" xfId="0" applyNumberFormat="1" applyFont="1" applyFill="1" applyBorder="1" applyAlignment="1">
      <alignment horizontal="right" vertical="center"/>
    </xf>
    <xf numFmtId="49" fontId="9" fillId="3" borderId="31" xfId="0" applyNumberFormat="1" applyFont="1" applyFill="1" applyBorder="1" applyAlignment="1">
      <alignment horizontal="center" vertical="center" wrapText="1"/>
    </xf>
    <xf numFmtId="0" fontId="9" fillId="3" borderId="10" xfId="0" applyFont="1" applyFill="1" applyBorder="1" applyAlignment="1">
      <alignment vertical="center" wrapText="1"/>
    </xf>
    <xf numFmtId="4" fontId="9" fillId="3" borderId="10" xfId="0" applyNumberFormat="1" applyFont="1" applyFill="1" applyBorder="1" applyAlignment="1">
      <alignment horizontal="right" vertical="center" wrapText="1"/>
    </xf>
    <xf numFmtId="4" fontId="9" fillId="3" borderId="10" xfId="0" applyNumberFormat="1" applyFont="1" applyFill="1" applyBorder="1" applyAlignment="1">
      <alignment horizontal="right" vertical="center"/>
    </xf>
    <xf numFmtId="165" fontId="9" fillId="3" borderId="30" xfId="158" applyFont="1" applyFill="1" applyBorder="1" applyAlignment="1">
      <alignment vertical="center" wrapText="1"/>
    </xf>
    <xf numFmtId="0" fontId="9" fillId="0" borderId="0" xfId="0" applyFont="1" applyAlignment="1">
      <alignment vertical="center" wrapText="1"/>
    </xf>
    <xf numFmtId="0" fontId="4" fillId="3" borderId="31" xfId="0" applyFont="1" applyFill="1" applyBorder="1" applyAlignment="1">
      <alignment horizontal="center"/>
    </xf>
    <xf numFmtId="4" fontId="8" fillId="3" borderId="10" xfId="0" applyNumberFormat="1" applyFont="1" applyFill="1" applyBorder="1" applyAlignment="1">
      <alignment horizontal="right" vertical="center"/>
    </xf>
    <xf numFmtId="4" fontId="9" fillId="3" borderId="7" xfId="0" applyNumberFormat="1" applyFont="1" applyFill="1" applyBorder="1" applyAlignment="1">
      <alignment vertical="center"/>
    </xf>
    <xf numFmtId="0" fontId="6" fillId="3" borderId="10" xfId="0" applyFont="1" applyFill="1" applyBorder="1" applyAlignment="1">
      <alignment horizontal="center"/>
    </xf>
    <xf numFmtId="2" fontId="9" fillId="3" borderId="1" xfId="0" applyNumberFormat="1" applyFont="1" applyFill="1" applyBorder="1" applyAlignment="1">
      <alignment vertical="center" wrapText="1"/>
    </xf>
    <xf numFmtId="0" fontId="5" fillId="3" borderId="32" xfId="0" applyFont="1" applyFill="1" applyBorder="1" applyAlignment="1">
      <alignment horizontal="center"/>
    </xf>
    <xf numFmtId="0" fontId="6" fillId="0" borderId="0" xfId="0" applyFont="1" applyAlignment="1">
      <alignment wrapText="1"/>
    </xf>
    <xf numFmtId="4" fontId="9" fillId="3" borderId="1" xfId="0" applyNumberFormat="1" applyFont="1" applyFill="1" applyBorder="1" applyAlignment="1">
      <alignment horizontal="center" vertical="center"/>
    </xf>
    <xf numFmtId="0" fontId="9" fillId="3" borderId="1" xfId="0" applyFont="1" applyFill="1" applyBorder="1" applyAlignment="1">
      <alignment vertical="center"/>
    </xf>
    <xf numFmtId="0" fontId="9" fillId="3" borderId="1" xfId="1" applyFont="1" applyFill="1" applyBorder="1" applyAlignment="1">
      <alignment horizontal="left" vertical="center" wrapText="1"/>
    </xf>
    <xf numFmtId="4" fontId="6" fillId="3" borderId="1" xfId="3" applyNumberFormat="1" applyFont="1" applyFill="1" applyBorder="1" applyAlignment="1">
      <alignment horizontal="right" vertical="center" wrapText="1"/>
    </xf>
    <xf numFmtId="0" fontId="6" fillId="3" borderId="1" xfId="0" applyFont="1" applyFill="1" applyBorder="1" applyAlignment="1">
      <alignment horizontal="center"/>
    </xf>
    <xf numFmtId="0" fontId="9" fillId="3" borderId="22" xfId="0" applyFont="1" applyFill="1" applyBorder="1" applyAlignment="1">
      <alignment horizontal="center"/>
    </xf>
    <xf numFmtId="4" fontId="9" fillId="3" borderId="11" xfId="0" applyNumberFormat="1" applyFont="1" applyFill="1" applyBorder="1" applyAlignment="1">
      <alignment horizontal="right" vertical="center"/>
    </xf>
    <xf numFmtId="0" fontId="6" fillId="3" borderId="1" xfId="0" applyFont="1" applyFill="1" applyBorder="1"/>
    <xf numFmtId="2" fontId="6" fillId="3" borderId="1" xfId="0" applyNumberFormat="1" applyFont="1" applyFill="1" applyBorder="1" applyAlignment="1">
      <alignment horizontal="right" vertical="center"/>
    </xf>
    <xf numFmtId="0" fontId="9" fillId="3" borderId="13" xfId="0" applyFont="1" applyFill="1" applyBorder="1" applyAlignment="1">
      <alignment horizontal="center" vertical="center"/>
    </xf>
    <xf numFmtId="4" fontId="9" fillId="3" borderId="6" xfId="0" applyNumberFormat="1" applyFont="1" applyFill="1" applyBorder="1" applyAlignment="1">
      <alignment horizontal="center" vertical="center" wrapText="1"/>
    </xf>
    <xf numFmtId="4" fontId="8" fillId="3" borderId="6" xfId="0" applyNumberFormat="1" applyFont="1" applyFill="1" applyBorder="1" applyAlignment="1">
      <alignment horizontal="right" vertical="center"/>
    </xf>
    <xf numFmtId="4" fontId="9" fillId="3" borderId="6" xfId="0" applyNumberFormat="1" applyFont="1" applyFill="1" applyBorder="1" applyAlignment="1">
      <alignment horizontal="right" vertical="center"/>
    </xf>
    <xf numFmtId="0" fontId="6" fillId="3" borderId="1" xfId="0" applyFont="1" applyFill="1" applyBorder="1" applyAlignment="1">
      <alignment wrapText="1"/>
    </xf>
    <xf numFmtId="2" fontId="9" fillId="3" borderId="21" xfId="0" applyNumberFormat="1" applyFont="1" applyFill="1" applyBorder="1" applyAlignment="1">
      <alignment horizontal="right" vertical="center"/>
    </xf>
    <xf numFmtId="0" fontId="22" fillId="0" borderId="0" xfId="0" applyFont="1" applyFill="1"/>
    <xf numFmtId="0" fontId="6" fillId="3" borderId="11" xfId="0" applyFont="1" applyFill="1" applyBorder="1" applyAlignment="1">
      <alignment vertical="center"/>
    </xf>
    <xf numFmtId="0" fontId="6" fillId="3" borderId="5" xfId="0" applyFont="1" applyFill="1" applyBorder="1"/>
    <xf numFmtId="0" fontId="4" fillId="3" borderId="5" xfId="0" applyFont="1" applyFill="1" applyBorder="1" applyAlignment="1">
      <alignment horizontal="center" vertical="center" wrapText="1"/>
    </xf>
    <xf numFmtId="0" fontId="4" fillId="3" borderId="1" xfId="0" applyFont="1" applyFill="1" applyBorder="1" applyAlignment="1">
      <alignment vertical="center" wrapText="1"/>
    </xf>
    <xf numFmtId="4" fontId="10" fillId="3" borderId="1" xfId="0" applyNumberFormat="1" applyFont="1" applyFill="1" applyBorder="1" applyAlignment="1">
      <alignment horizontal="right" vertical="center" wrapText="1"/>
    </xf>
    <xf numFmtId="4" fontId="10" fillId="3" borderId="1" xfId="0" applyNumberFormat="1" applyFont="1" applyFill="1" applyBorder="1" applyAlignment="1">
      <alignment vertical="center" wrapText="1"/>
    </xf>
    <xf numFmtId="4" fontId="4" fillId="3" borderId="21" xfId="0" applyNumberFormat="1" applyFont="1" applyFill="1" applyBorder="1" applyAlignment="1">
      <alignment vertical="center" wrapText="1"/>
    </xf>
    <xf numFmtId="49" fontId="9" fillId="3" borderId="5" xfId="3" applyNumberFormat="1" applyFont="1" applyFill="1" applyBorder="1" applyAlignment="1">
      <alignment horizontal="center" vertical="center"/>
    </xf>
    <xf numFmtId="0" fontId="9" fillId="3" borderId="1" xfId="3" applyFont="1" applyFill="1" applyBorder="1" applyAlignment="1">
      <alignment horizontal="justify" vertical="center" wrapText="1"/>
    </xf>
    <xf numFmtId="0" fontId="9" fillId="3" borderId="1" xfId="3" applyFont="1" applyFill="1" applyBorder="1" applyAlignment="1">
      <alignment horizontal="center" vertical="center" wrapText="1"/>
    </xf>
    <xf numFmtId="4" fontId="5" fillId="4" borderId="9" xfId="0" applyNumberFormat="1" applyFont="1" applyFill="1" applyBorder="1" applyAlignment="1">
      <alignmen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4" fontId="5" fillId="3" borderId="4" xfId="0" applyNumberFormat="1" applyFont="1" applyFill="1" applyBorder="1" applyAlignment="1">
      <alignment vertical="center" wrapText="1"/>
    </xf>
    <xf numFmtId="4" fontId="5" fillId="3" borderId="1" xfId="0" applyNumberFormat="1" applyFont="1" applyFill="1" applyBorder="1" applyAlignment="1">
      <alignment horizontal="right" vertical="center" wrapText="1"/>
    </xf>
    <xf numFmtId="0" fontId="6" fillId="3" borderId="1" xfId="0" applyFont="1" applyFill="1" applyBorder="1" applyAlignment="1">
      <alignment horizontal="center" vertical="center" wrapText="1"/>
    </xf>
    <xf numFmtId="0" fontId="7" fillId="0" borderId="0" xfId="3" applyFont="1" applyAlignment="1">
      <alignment vertical="center"/>
    </xf>
    <xf numFmtId="0" fontId="9" fillId="0" borderId="0" xfId="3" applyFont="1" applyAlignment="1">
      <alignment vertical="center"/>
    </xf>
    <xf numFmtId="4" fontId="4" fillId="3" borderId="1" xfId="11" applyNumberFormat="1" applyFont="1" applyFill="1" applyBorder="1" applyAlignment="1">
      <alignment horizontal="right" vertical="center" wrapText="1"/>
    </xf>
    <xf numFmtId="4" fontId="9" fillId="3" borderId="1" xfId="10" applyNumberFormat="1" applyFont="1" applyFill="1" applyBorder="1" applyAlignment="1">
      <alignment horizontal="right" vertical="center" wrapText="1"/>
    </xf>
    <xf numFmtId="49" fontId="6" fillId="3" borderId="5" xfId="3" applyNumberFormat="1" applyFont="1" applyFill="1" applyBorder="1" applyAlignment="1">
      <alignment horizontal="center"/>
    </xf>
    <xf numFmtId="0" fontId="10" fillId="3" borderId="1" xfId="9" applyFont="1" applyFill="1" applyBorder="1" applyAlignment="1">
      <alignment vertical="center" wrapText="1"/>
    </xf>
    <xf numFmtId="4" fontId="6" fillId="3" borderId="21" xfId="3" applyNumberFormat="1" applyFont="1" applyFill="1" applyBorder="1" applyAlignment="1">
      <alignment horizontal="right" vertical="center"/>
    </xf>
    <xf numFmtId="0" fontId="9" fillId="3" borderId="1" xfId="9" applyFont="1" applyFill="1" applyBorder="1" applyAlignment="1">
      <alignment vertical="center" wrapText="1"/>
    </xf>
    <xf numFmtId="0" fontId="6" fillId="3" borderId="1" xfId="3" applyFont="1" applyFill="1" applyBorder="1" applyAlignment="1">
      <alignment vertical="center"/>
    </xf>
    <xf numFmtId="4" fontId="5" fillId="3" borderId="21" xfId="3" applyNumberFormat="1" applyFont="1" applyFill="1" applyBorder="1" applyAlignment="1">
      <alignment horizontal="right" vertical="center"/>
    </xf>
    <xf numFmtId="4" fontId="4" fillId="3" borderId="1" xfId="1" applyNumberFormat="1" applyFont="1" applyFill="1" applyBorder="1" applyAlignment="1">
      <alignment horizontal="left" vertical="center"/>
    </xf>
    <xf numFmtId="4" fontId="9" fillId="3" borderId="1" xfId="1" applyNumberFormat="1" applyFont="1" applyFill="1" applyBorder="1" applyAlignment="1">
      <alignment horizontal="right" vertical="center"/>
    </xf>
    <xf numFmtId="0" fontId="6" fillId="3" borderId="1" xfId="3" applyFont="1" applyFill="1" applyBorder="1"/>
    <xf numFmtId="4" fontId="9" fillId="3" borderId="1" xfId="3" applyNumberFormat="1" applyFont="1" applyFill="1" applyBorder="1" applyAlignment="1">
      <alignment horizontal="right" vertical="center" wrapText="1"/>
    </xf>
    <xf numFmtId="4" fontId="6" fillId="3" borderId="1" xfId="0" applyNumberFormat="1" applyFont="1" applyFill="1" applyBorder="1" applyAlignment="1">
      <alignment horizontal="center"/>
    </xf>
    <xf numFmtId="0" fontId="5" fillId="3" borderId="1" xfId="0" applyFont="1" applyFill="1" applyBorder="1"/>
    <xf numFmtId="4" fontId="10" fillId="3" borderId="1" xfId="0" applyNumberFormat="1" applyFont="1" applyFill="1" applyBorder="1" applyAlignment="1">
      <alignment vertical="center"/>
    </xf>
    <xf numFmtId="49" fontId="9" fillId="3" borderId="5" xfId="0" applyNumberFormat="1" applyFont="1" applyFill="1" applyBorder="1" applyAlignment="1">
      <alignment horizontal="center" vertical="center" wrapText="1"/>
    </xf>
    <xf numFmtId="165" fontId="9" fillId="3" borderId="21" xfId="74" applyFont="1" applyFill="1" applyBorder="1" applyAlignment="1">
      <alignment vertical="center" wrapText="1"/>
    </xf>
    <xf numFmtId="0" fontId="4" fillId="3" borderId="1" xfId="0" applyFont="1" applyFill="1" applyBorder="1"/>
    <xf numFmtId="0" fontId="10" fillId="3" borderId="1" xfId="2" applyFont="1" applyFill="1" applyBorder="1" applyAlignment="1">
      <alignment horizontal="center"/>
    </xf>
    <xf numFmtId="0" fontId="11" fillId="3" borderId="5" xfId="2" applyFont="1" applyFill="1" applyBorder="1" applyAlignment="1">
      <alignment horizontal="center"/>
    </xf>
    <xf numFmtId="4" fontId="10" fillId="3" borderId="21" xfId="0" applyNumberFormat="1" applyFont="1" applyFill="1" applyBorder="1" applyAlignment="1">
      <alignment vertical="center"/>
    </xf>
    <xf numFmtId="0" fontId="9" fillId="3" borderId="1" xfId="10" applyFont="1" applyFill="1" applyBorder="1" applyAlignment="1">
      <alignment vertical="center" wrapText="1"/>
    </xf>
    <xf numFmtId="0" fontId="9" fillId="3" borderId="1" xfId="10" applyFont="1" applyFill="1" applyBorder="1" applyAlignment="1">
      <alignment horizontal="center" vertical="center"/>
    </xf>
    <xf numFmtId="4" fontId="9" fillId="3" borderId="1" xfId="10" applyNumberFormat="1" applyFont="1" applyFill="1" applyBorder="1" applyAlignment="1">
      <alignment horizontal="center" vertical="center"/>
    </xf>
    <xf numFmtId="4" fontId="9" fillId="3" borderId="1" xfId="10" applyNumberFormat="1" applyFont="1" applyFill="1" applyBorder="1" applyAlignment="1">
      <alignment horizontal="right" vertical="center"/>
    </xf>
    <xf numFmtId="4" fontId="9" fillId="3" borderId="21" xfId="10" applyNumberFormat="1" applyFont="1" applyFill="1" applyBorder="1" applyAlignment="1">
      <alignment horizontal="right" vertical="center"/>
    </xf>
    <xf numFmtId="0" fontId="4" fillId="3" borderId="5" xfId="11" applyNumberFormat="1" applyFont="1" applyFill="1" applyBorder="1" applyAlignment="1">
      <alignment horizontal="left" vertical="center"/>
    </xf>
    <xf numFmtId="4" fontId="4" fillId="3" borderId="1" xfId="11" applyNumberFormat="1" applyFont="1" applyFill="1" applyBorder="1" applyAlignment="1">
      <alignment vertical="center"/>
    </xf>
    <xf numFmtId="4" fontId="4" fillId="3" borderId="1" xfId="11" applyNumberFormat="1" applyFont="1" applyFill="1" applyBorder="1" applyAlignment="1">
      <alignment horizontal="center" vertical="center"/>
    </xf>
    <xf numFmtId="4" fontId="4" fillId="3" borderId="1" xfId="11" applyNumberFormat="1" applyFont="1" applyFill="1" applyBorder="1" applyAlignment="1">
      <alignment horizontal="right" vertical="center"/>
    </xf>
    <xf numFmtId="0" fontId="9" fillId="3" borderId="5" xfId="0" applyFont="1" applyFill="1" applyBorder="1" applyAlignment="1">
      <alignment vertical="center"/>
    </xf>
    <xf numFmtId="4" fontId="9" fillId="3" borderId="1" xfId="11" applyNumberFormat="1" applyFont="1" applyFill="1" applyBorder="1" applyAlignment="1">
      <alignment vertical="center"/>
    </xf>
    <xf numFmtId="0" fontId="9" fillId="3" borderId="1" xfId="10" applyFont="1" applyFill="1" applyBorder="1" applyAlignment="1">
      <alignment horizontal="justify" wrapText="1"/>
    </xf>
    <xf numFmtId="0" fontId="4" fillId="3" borderId="1" xfId="3" applyFont="1" applyFill="1" applyBorder="1"/>
    <xf numFmtId="0" fontId="10" fillId="3" borderId="11" xfId="9" applyFont="1" applyFill="1" applyBorder="1" applyAlignment="1">
      <alignment horizontal="center" vertical="center" wrapText="1"/>
    </xf>
    <xf numFmtId="4" fontId="6" fillId="3" borderId="11" xfId="3" applyNumberFormat="1" applyFont="1" applyFill="1" applyBorder="1" applyAlignment="1">
      <alignment horizontal="center"/>
    </xf>
    <xf numFmtId="4" fontId="6" fillId="3" borderId="29" xfId="3" applyNumberFormat="1" applyFont="1" applyFill="1" applyBorder="1" applyAlignment="1">
      <alignment horizontal="right" vertical="center"/>
    </xf>
    <xf numFmtId="0" fontId="4" fillId="3" borderId="37" xfId="3" applyFont="1" applyFill="1" applyBorder="1" applyAlignment="1">
      <alignment horizontal="right" vertical="center"/>
    </xf>
    <xf numFmtId="0" fontId="4" fillId="3" borderId="38" xfId="3" applyFont="1" applyFill="1" applyBorder="1" applyAlignment="1">
      <alignment horizontal="right" vertical="center"/>
    </xf>
    <xf numFmtId="4" fontId="5" fillId="3" borderId="39" xfId="3" applyNumberFormat="1" applyFont="1" applyFill="1" applyBorder="1" applyAlignment="1">
      <alignment horizontal="right" vertical="center"/>
    </xf>
    <xf numFmtId="0" fontId="5" fillId="0" borderId="37" xfId="0" applyFont="1" applyBorder="1" applyAlignment="1">
      <alignment horizontal="right" vertical="center" wrapText="1"/>
    </xf>
    <xf numFmtId="0" fontId="5" fillId="0" borderId="38" xfId="0" applyFont="1" applyBorder="1" applyAlignment="1">
      <alignment horizontal="right" vertical="center" wrapText="1"/>
    </xf>
    <xf numFmtId="4" fontId="5" fillId="0" borderId="39" xfId="0" applyNumberFormat="1" applyFont="1" applyBorder="1" applyAlignment="1">
      <alignment vertical="center" wrapText="1"/>
    </xf>
    <xf numFmtId="4" fontId="5" fillId="3" borderId="1" xfId="3" applyNumberFormat="1" applyFont="1" applyFill="1" applyBorder="1" applyAlignment="1">
      <alignment vertical="center" wrapText="1"/>
    </xf>
    <xf numFmtId="4" fontId="6" fillId="3" borderId="1" xfId="0" applyNumberFormat="1" applyFont="1" applyFill="1" applyBorder="1" applyAlignment="1">
      <alignment vertical="center" wrapText="1"/>
    </xf>
    <xf numFmtId="0" fontId="17" fillId="0" borderId="0" xfId="0" applyFont="1" applyAlignment="1">
      <alignment vertical="center"/>
    </xf>
    <xf numFmtId="0" fontId="0" fillId="0" borderId="0" xfId="0" applyFill="1" applyAlignment="1">
      <alignment vertical="center"/>
    </xf>
    <xf numFmtId="49" fontId="4" fillId="3" borderId="5" xfId="3" applyNumberFormat="1" applyFont="1" applyFill="1" applyBorder="1" applyAlignment="1">
      <alignment horizontal="center" vertical="center"/>
    </xf>
    <xf numFmtId="4" fontId="9" fillId="3" borderId="1" xfId="137" applyNumberFormat="1" applyFont="1" applyFill="1" applyBorder="1" applyAlignment="1">
      <alignment vertical="center" wrapText="1"/>
    </xf>
    <xf numFmtId="4" fontId="4" fillId="3" borderId="1" xfId="3" applyNumberFormat="1" applyFont="1" applyFill="1" applyBorder="1" applyAlignment="1">
      <alignment vertical="center"/>
    </xf>
    <xf numFmtId="4" fontId="9" fillId="3" borderId="1" xfId="11" applyNumberFormat="1" applyFont="1" applyFill="1" applyBorder="1" applyAlignment="1">
      <alignment horizontal="right" vertical="center"/>
    </xf>
    <xf numFmtId="0" fontId="0" fillId="0" borderId="0" xfId="0" applyFill="1"/>
    <xf numFmtId="0" fontId="4" fillId="3" borderId="64" xfId="3" applyFont="1" applyFill="1" applyBorder="1" applyAlignment="1">
      <alignment horizontal="right" vertical="center"/>
    </xf>
    <xf numFmtId="0" fontId="4" fillId="3" borderId="0" xfId="3" applyFont="1" applyFill="1" applyBorder="1" applyAlignment="1">
      <alignment horizontal="right" vertical="center"/>
    </xf>
    <xf numFmtId="4" fontId="5" fillId="3" borderId="65" xfId="3" applyNumberFormat="1" applyFont="1" applyFill="1" applyBorder="1" applyAlignment="1">
      <alignment horizontal="right" vertical="center"/>
    </xf>
    <xf numFmtId="0" fontId="4" fillId="3" borderId="1" xfId="0" applyFont="1" applyFill="1" applyBorder="1" applyAlignment="1">
      <alignment vertical="center"/>
    </xf>
    <xf numFmtId="4" fontId="6" fillId="3" borderId="7" xfId="0" applyNumberFormat="1" applyFont="1" applyFill="1" applyBorder="1" applyAlignment="1">
      <alignment vertical="center"/>
    </xf>
    <xf numFmtId="4" fontId="6" fillId="3" borderId="11" xfId="0" applyNumberFormat="1" applyFont="1" applyFill="1" applyBorder="1" applyAlignment="1">
      <alignment horizontal="right" vertical="center" wrapText="1"/>
    </xf>
    <xf numFmtId="0" fontId="4" fillId="3" borderId="11" xfId="3" applyFont="1" applyFill="1" applyBorder="1" applyAlignment="1">
      <alignment vertical="center"/>
    </xf>
    <xf numFmtId="4" fontId="4" fillId="3" borderId="11" xfId="3" applyNumberFormat="1" applyFont="1" applyFill="1" applyBorder="1" applyAlignment="1">
      <alignment horizontal="center" vertical="center"/>
    </xf>
    <xf numFmtId="4" fontId="4" fillId="3" borderId="11" xfId="3" applyNumberFormat="1" applyFont="1" applyFill="1" applyBorder="1" applyAlignment="1">
      <alignment vertical="center"/>
    </xf>
    <xf numFmtId="4" fontId="4" fillId="3" borderId="11" xfId="3" applyNumberFormat="1" applyFont="1" applyFill="1" applyBorder="1" applyAlignment="1">
      <alignment horizontal="right" vertical="center"/>
    </xf>
    <xf numFmtId="49" fontId="4" fillId="3" borderId="22" xfId="3" applyNumberFormat="1" applyFont="1" applyFill="1" applyBorder="1" applyAlignment="1">
      <alignment horizontal="center" vertical="center"/>
    </xf>
    <xf numFmtId="4" fontId="4" fillId="3" borderId="29" xfId="3" applyNumberFormat="1" applyFont="1" applyFill="1" applyBorder="1" applyAlignment="1">
      <alignment horizontal="right" vertical="center"/>
    </xf>
    <xf numFmtId="4" fontId="10" fillId="3" borderId="1" xfId="9" applyNumberFormat="1" applyFont="1" applyFill="1" applyBorder="1" applyAlignment="1">
      <alignment horizontal="center" vertical="center"/>
    </xf>
    <xf numFmtId="4" fontId="5" fillId="4" borderId="9" xfId="3" applyNumberFormat="1" applyFont="1" applyFill="1" applyBorder="1" applyAlignment="1">
      <alignment horizontal="right" vertical="center"/>
    </xf>
    <xf numFmtId="4" fontId="5" fillId="4" borderId="9" xfId="0" applyNumberFormat="1" applyFont="1" applyFill="1" applyBorder="1" applyAlignment="1">
      <alignment vertical="center"/>
    </xf>
    <xf numFmtId="4" fontId="4" fillId="4" borderId="9" xfId="3" applyNumberFormat="1" applyFont="1" applyFill="1" applyBorder="1" applyAlignment="1">
      <alignment horizontal="right" vertical="center"/>
    </xf>
    <xf numFmtId="4" fontId="6" fillId="0" borderId="21" xfId="3" applyNumberFormat="1" applyFont="1" applyFill="1" applyBorder="1" applyAlignment="1">
      <alignment horizontal="right" vertical="center"/>
    </xf>
    <xf numFmtId="10" fontId="9" fillId="0" borderId="0" xfId="0" applyNumberFormat="1" applyFont="1" applyFill="1" applyBorder="1" applyAlignment="1">
      <alignment vertical="center"/>
    </xf>
    <xf numFmtId="4" fontId="22" fillId="0" borderId="1" xfId="0" applyNumberFormat="1" applyFont="1" applyBorder="1" applyAlignment="1">
      <alignment vertical="center" wrapText="1"/>
    </xf>
    <xf numFmtId="10" fontId="9" fillId="0" borderId="0" xfId="157" applyNumberFormat="1" applyFont="1" applyAlignment="1">
      <alignment vertical="center"/>
    </xf>
    <xf numFmtId="49" fontId="4" fillId="3" borderId="16" xfId="1" applyNumberFormat="1" applyFont="1" applyFill="1" applyBorder="1" applyAlignment="1">
      <alignment horizontal="center" vertical="center" wrapText="1"/>
    </xf>
    <xf numFmtId="0" fontId="4" fillId="3" borderId="17" xfId="1" applyFont="1" applyFill="1" applyBorder="1" applyAlignment="1">
      <alignment horizontal="left" vertical="center" wrapText="1"/>
    </xf>
    <xf numFmtId="0" fontId="6" fillId="3" borderId="17" xfId="3" applyFont="1" applyFill="1" applyBorder="1" applyAlignment="1">
      <alignment horizontal="center" vertical="center" wrapText="1"/>
    </xf>
    <xf numFmtId="4" fontId="6" fillId="3" borderId="17" xfId="3" applyNumberFormat="1" applyFont="1" applyFill="1" applyBorder="1" applyAlignment="1">
      <alignment horizontal="right" vertical="center" wrapText="1"/>
    </xf>
    <xf numFmtId="4" fontId="6" fillId="3" borderId="17" xfId="3" applyNumberFormat="1" applyFont="1" applyFill="1" applyBorder="1" applyAlignment="1">
      <alignment vertical="center" wrapText="1"/>
    </xf>
    <xf numFmtId="4" fontId="5" fillId="3" borderId="20" xfId="3" applyNumberFormat="1" applyFont="1" applyFill="1" applyBorder="1" applyAlignment="1">
      <alignment horizontal="right" vertical="center" wrapText="1"/>
    </xf>
    <xf numFmtId="49" fontId="6" fillId="3" borderId="5" xfId="3" applyNumberFormat="1" applyFont="1" applyFill="1" applyBorder="1" applyAlignment="1">
      <alignment horizontal="center" vertical="center" wrapText="1"/>
    </xf>
    <xf numFmtId="4" fontId="6" fillId="3" borderId="1" xfId="3" applyNumberFormat="1" applyFont="1" applyFill="1" applyBorder="1" applyAlignment="1">
      <alignment horizontal="center" vertical="center" wrapText="1"/>
    </xf>
    <xf numFmtId="4" fontId="6" fillId="3" borderId="21" xfId="3" applyNumberFormat="1" applyFont="1" applyFill="1" applyBorder="1" applyAlignment="1">
      <alignment horizontal="right" vertical="center" wrapText="1"/>
    </xf>
    <xf numFmtId="4" fontId="9" fillId="3" borderId="1" xfId="15" applyNumberFormat="1" applyFont="1" applyFill="1" applyBorder="1" applyAlignment="1"/>
    <xf numFmtId="0" fontId="6" fillId="3" borderId="1" xfId="3" applyFont="1" applyFill="1" applyBorder="1" applyAlignment="1">
      <alignment vertical="center" wrapText="1"/>
    </xf>
    <xf numFmtId="0" fontId="6" fillId="3" borderId="1" xfId="3" applyFont="1" applyFill="1" applyBorder="1" applyAlignment="1">
      <alignment horizontal="center" vertical="center" wrapText="1"/>
    </xf>
    <xf numFmtId="49" fontId="4" fillId="3" borderId="5" xfId="1" applyNumberFormat="1" applyFont="1" applyFill="1" applyBorder="1" applyAlignment="1">
      <alignment horizontal="center" vertical="center" wrapText="1"/>
    </xf>
    <xf numFmtId="0" fontId="4" fillId="3" borderId="1" xfId="1" applyFont="1" applyFill="1" applyBorder="1" applyAlignment="1">
      <alignment horizontal="left" vertical="center" wrapText="1"/>
    </xf>
    <xf numFmtId="4" fontId="5" fillId="3" borderId="21" xfId="3" applyNumberFormat="1" applyFont="1" applyFill="1" applyBorder="1" applyAlignment="1">
      <alignment horizontal="right" vertical="center" wrapText="1"/>
    </xf>
    <xf numFmtId="0" fontId="6" fillId="3" borderId="5" xfId="3" applyFont="1" applyFill="1" applyBorder="1" applyAlignment="1">
      <alignment vertical="center" wrapText="1"/>
    </xf>
    <xf numFmtId="4" fontId="9" fillId="3" borderId="1" xfId="1" applyNumberFormat="1" applyFont="1" applyFill="1" applyBorder="1" applyAlignment="1">
      <alignment horizontal="right" vertical="center" wrapText="1"/>
    </xf>
    <xf numFmtId="4" fontId="4" fillId="3" borderId="1" xfId="1" applyNumberFormat="1" applyFont="1" applyFill="1" applyBorder="1" applyAlignment="1">
      <alignment horizontal="left" vertical="center" wrapText="1"/>
    </xf>
    <xf numFmtId="4" fontId="6" fillId="3" borderId="21" xfId="0" applyNumberFormat="1" applyFont="1" applyFill="1" applyBorder="1" applyAlignment="1">
      <alignment vertical="center" wrapText="1"/>
    </xf>
    <xf numFmtId="0" fontId="0" fillId="3" borderId="0" xfId="0" applyFill="1" applyBorder="1" applyAlignment="1">
      <alignment wrapText="1"/>
    </xf>
    <xf numFmtId="4" fontId="9" fillId="3" borderId="1" xfId="8" applyNumberFormat="1" applyFont="1" applyFill="1" applyBorder="1" applyAlignment="1">
      <alignment horizontal="right" vertical="center" wrapText="1"/>
    </xf>
    <xf numFmtId="4" fontId="6" fillId="3" borderId="21" xfId="0" applyNumberFormat="1" applyFont="1" applyFill="1" applyBorder="1" applyAlignment="1">
      <alignment horizontal="right" vertical="center" wrapText="1"/>
    </xf>
    <xf numFmtId="0" fontId="9" fillId="3" borderId="1" xfId="9" applyFont="1" applyFill="1" applyBorder="1" applyAlignment="1">
      <alignment horizontal="center" vertical="center" wrapText="1"/>
    </xf>
    <xf numFmtId="0" fontId="4" fillId="3" borderId="5"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5" fillId="3" borderId="5"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vertical="center" wrapText="1"/>
    </xf>
    <xf numFmtId="4" fontId="5" fillId="3" borderId="21" xfId="0" applyNumberFormat="1" applyFont="1" applyFill="1" applyBorder="1" applyAlignment="1">
      <alignmen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4" fontId="28" fillId="3" borderId="1" xfId="0" applyNumberFormat="1" applyFont="1" applyFill="1" applyBorder="1" applyAlignment="1">
      <alignment horizontal="right" vertical="center" wrapText="1"/>
    </xf>
    <xf numFmtId="49" fontId="6" fillId="3" borderId="5" xfId="0" applyNumberFormat="1" applyFont="1" applyFill="1" applyBorder="1" applyAlignment="1">
      <alignment horizontal="center" vertical="center" wrapText="1"/>
    </xf>
    <xf numFmtId="0" fontId="6" fillId="3" borderId="5" xfId="0" applyFont="1" applyFill="1" applyBorder="1" applyAlignment="1">
      <alignment vertical="center" wrapText="1"/>
    </xf>
    <xf numFmtId="4" fontId="6" fillId="3" borderId="1"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xf>
    <xf numFmtId="165" fontId="6" fillId="3" borderId="21" xfId="8" applyFont="1" applyFill="1" applyBorder="1" applyAlignment="1">
      <alignment vertical="center"/>
    </xf>
    <xf numFmtId="0" fontId="6" fillId="3" borderId="13" xfId="0" applyFont="1" applyFill="1" applyBorder="1"/>
    <xf numFmtId="0" fontId="6" fillId="3" borderId="1" xfId="0" applyFont="1" applyFill="1" applyBorder="1" applyAlignment="1">
      <alignment vertical="center"/>
    </xf>
    <xf numFmtId="4" fontId="4" fillId="3" borderId="1" xfId="11" applyNumberFormat="1" applyFont="1" applyFill="1" applyBorder="1" applyAlignment="1">
      <alignment vertical="center" wrapText="1"/>
    </xf>
    <xf numFmtId="4" fontId="4" fillId="3" borderId="1" xfId="11" applyNumberFormat="1" applyFont="1" applyFill="1" applyBorder="1" applyAlignment="1">
      <alignment horizontal="center" vertical="center" wrapText="1"/>
    </xf>
    <xf numFmtId="4" fontId="4" fillId="3" borderId="21" xfId="10" applyNumberFormat="1" applyFont="1" applyFill="1" applyBorder="1" applyAlignment="1">
      <alignment horizontal="right" vertical="center" wrapText="1"/>
    </xf>
    <xf numFmtId="0" fontId="9" fillId="3" borderId="5" xfId="0" applyFont="1" applyFill="1" applyBorder="1" applyAlignment="1">
      <alignment vertical="center" wrapText="1"/>
    </xf>
    <xf numFmtId="4" fontId="9" fillId="3" borderId="1" xfId="11" applyNumberFormat="1" applyFont="1" applyFill="1" applyBorder="1" applyAlignment="1">
      <alignment vertical="center" wrapText="1"/>
    </xf>
    <xf numFmtId="4" fontId="9" fillId="3" borderId="21" xfId="10" applyNumberFormat="1" applyFont="1" applyFill="1" applyBorder="1" applyAlignment="1">
      <alignment horizontal="right" vertical="center" wrapText="1"/>
    </xf>
    <xf numFmtId="0" fontId="9" fillId="3" borderId="1" xfId="10" applyFont="1" applyFill="1" applyBorder="1" applyAlignment="1">
      <alignment horizontal="justify" vertical="center" wrapText="1"/>
    </xf>
    <xf numFmtId="0" fontId="9" fillId="3" borderId="1" xfId="10" applyFont="1" applyFill="1" applyBorder="1" applyAlignment="1">
      <alignment horizontal="center" vertical="center" wrapText="1"/>
    </xf>
    <xf numFmtId="4" fontId="9" fillId="3" borderId="1" xfId="10" applyNumberFormat="1" applyFont="1" applyFill="1" applyBorder="1" applyAlignment="1">
      <alignment horizontal="center" vertical="center" wrapText="1"/>
    </xf>
    <xf numFmtId="0" fontId="11" fillId="3" borderId="5" xfId="9" applyFont="1" applyFill="1" applyBorder="1" applyAlignment="1">
      <alignment horizontal="center" vertical="center"/>
    </xf>
    <xf numFmtId="0" fontId="10" fillId="3" borderId="1" xfId="0" applyFont="1" applyFill="1" applyBorder="1" applyAlignment="1">
      <alignment horizontal="right" vertical="center"/>
    </xf>
    <xf numFmtId="0" fontId="4" fillId="3" borderId="1" xfId="3" applyFont="1" applyFill="1" applyBorder="1" applyAlignment="1">
      <alignment vertical="center" wrapText="1"/>
    </xf>
    <xf numFmtId="0" fontId="6" fillId="3" borderId="22" xfId="3" applyFont="1" applyFill="1" applyBorder="1" applyAlignment="1">
      <alignment vertical="center" wrapText="1"/>
    </xf>
    <xf numFmtId="0" fontId="9" fillId="3" borderId="11" xfId="3" applyFont="1" applyFill="1" applyBorder="1" applyAlignment="1">
      <alignment horizontal="center" vertical="center" wrapText="1"/>
    </xf>
    <xf numFmtId="4" fontId="6" fillId="3" borderId="11" xfId="3" applyNumberFormat="1" applyFont="1" applyFill="1" applyBorder="1" applyAlignment="1">
      <alignment horizontal="center" vertical="center" wrapText="1"/>
    </xf>
    <xf numFmtId="4" fontId="6" fillId="3" borderId="29" xfId="0" applyNumberFormat="1" applyFont="1" applyFill="1" applyBorder="1" applyAlignment="1">
      <alignment vertical="center" wrapText="1"/>
    </xf>
    <xf numFmtId="4" fontId="9" fillId="3" borderId="1" xfId="8" applyNumberFormat="1" applyFont="1" applyFill="1" applyBorder="1" applyAlignment="1">
      <alignment horizontal="right" vertical="center"/>
    </xf>
    <xf numFmtId="0" fontId="9" fillId="3" borderId="11" xfId="0" applyFont="1" applyFill="1" applyBorder="1" applyAlignment="1">
      <alignment horizontal="center" vertical="center" wrapText="1"/>
    </xf>
    <xf numFmtId="0" fontId="9" fillId="3" borderId="1" xfId="12" applyFont="1" applyFill="1" applyBorder="1" applyAlignment="1">
      <alignment horizontal="center" vertical="center"/>
    </xf>
    <xf numFmtId="0" fontId="9" fillId="3" borderId="1" xfId="12" applyFont="1" applyFill="1" applyBorder="1" applyAlignment="1">
      <alignment horizontal="right"/>
    </xf>
    <xf numFmtId="4" fontId="9" fillId="3" borderId="21" xfId="12" applyNumberFormat="1" applyFont="1" applyFill="1" applyBorder="1" applyAlignment="1">
      <alignment horizontal="right"/>
    </xf>
    <xf numFmtId="0" fontId="0" fillId="3" borderId="5" xfId="0" applyFill="1" applyBorder="1"/>
    <xf numFmtId="4" fontId="9" fillId="3" borderId="21" xfId="0" applyNumberFormat="1" applyFont="1" applyFill="1" applyBorder="1" applyAlignment="1">
      <alignment vertical="center" wrapText="1"/>
    </xf>
    <xf numFmtId="0" fontId="4" fillId="3" borderId="1" xfId="9" applyFont="1" applyFill="1" applyBorder="1" applyAlignment="1">
      <alignment horizontal="left"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16" xfId="1" applyFont="1" applyFill="1" applyBorder="1" applyAlignment="1">
      <alignment horizontal="center" vertical="center"/>
    </xf>
    <xf numFmtId="0" fontId="9" fillId="3" borderId="17" xfId="1" applyFont="1" applyFill="1" applyBorder="1" applyAlignment="1">
      <alignment horizontal="center" vertical="center"/>
    </xf>
    <xf numFmtId="0" fontId="4" fillId="3" borderId="17" xfId="1" applyFont="1" applyFill="1" applyBorder="1" applyAlignment="1">
      <alignment horizontal="center" vertical="center"/>
    </xf>
    <xf numFmtId="0" fontId="6" fillId="3" borderId="17" xfId="1" applyFont="1" applyFill="1" applyBorder="1" applyAlignment="1">
      <alignment horizontal="center" vertical="center"/>
    </xf>
    <xf numFmtId="4" fontId="4" fillId="3" borderId="20" xfId="3" applyNumberFormat="1" applyFont="1" applyFill="1" applyBorder="1" applyAlignment="1">
      <alignment horizontal="right" vertical="center"/>
    </xf>
    <xf numFmtId="0" fontId="10" fillId="3" borderId="1" xfId="0" applyFont="1" applyFill="1" applyBorder="1" applyAlignment="1">
      <alignment wrapText="1"/>
    </xf>
    <xf numFmtId="0" fontId="10" fillId="3" borderId="1" xfId="0" applyFont="1" applyFill="1" applyBorder="1" applyAlignment="1">
      <alignment horizontal="center" wrapText="1"/>
    </xf>
    <xf numFmtId="0" fontId="9" fillId="3" borderId="1" xfId="3" applyFont="1" applyFill="1" applyBorder="1" applyAlignment="1">
      <alignment horizontal="center"/>
    </xf>
    <xf numFmtId="0" fontId="10" fillId="3" borderId="1" xfId="2" applyFont="1" applyFill="1" applyBorder="1" applyAlignment="1">
      <alignment horizontal="center" vertical="center" wrapText="1"/>
    </xf>
    <xf numFmtId="0" fontId="6" fillId="3" borderId="1" xfId="0" applyFont="1" applyFill="1" applyBorder="1" applyAlignment="1">
      <alignment vertical="top" wrapText="1"/>
    </xf>
    <xf numFmtId="0" fontId="18" fillId="3" borderId="5" xfId="0" applyFont="1" applyFill="1" applyBorder="1" applyAlignment="1">
      <alignment horizontal="center"/>
    </xf>
    <xf numFmtId="0" fontId="5" fillId="3" borderId="1" xfId="0" applyFont="1" applyFill="1" applyBorder="1" applyAlignment="1">
      <alignment vertical="top" wrapText="1"/>
    </xf>
    <xf numFmtId="0" fontId="6" fillId="3" borderId="1" xfId="0" applyFont="1" applyFill="1" applyBorder="1" applyAlignment="1">
      <alignment horizontal="center" vertical="top" wrapText="1"/>
    </xf>
    <xf numFmtId="4" fontId="9" fillId="3" borderId="1" xfId="3" applyNumberFormat="1" applyFont="1" applyFill="1" applyBorder="1" applyAlignment="1">
      <alignment horizontal="right"/>
    </xf>
    <xf numFmtId="4" fontId="6" fillId="3" borderId="1" xfId="3" applyNumberFormat="1" applyFont="1" applyFill="1" applyBorder="1" applyAlignment="1">
      <alignment vertical="center"/>
    </xf>
    <xf numFmtId="0" fontId="10" fillId="3" borderId="1" xfId="0" applyFont="1" applyFill="1" applyBorder="1" applyAlignment="1">
      <alignment horizontal="center" vertical="center" wrapText="1"/>
    </xf>
    <xf numFmtId="0" fontId="10" fillId="3" borderId="11" xfId="0" applyFont="1" applyFill="1" applyBorder="1" applyAlignment="1">
      <alignment horizontal="center" wrapText="1"/>
    </xf>
    <xf numFmtId="0" fontId="9" fillId="3" borderId="11" xfId="3" applyFont="1" applyFill="1" applyBorder="1" applyAlignment="1">
      <alignment horizontal="center"/>
    </xf>
    <xf numFmtId="165" fontId="9" fillId="3" borderId="1" xfId="8" applyFont="1" applyFill="1" applyBorder="1" applyAlignment="1">
      <alignment horizontal="right" vertical="center" wrapText="1"/>
    </xf>
    <xf numFmtId="0" fontId="6" fillId="3" borderId="11" xfId="0" applyFont="1" applyFill="1" applyBorder="1" applyAlignment="1">
      <alignment horizontal="left" vertical="center" wrapText="1"/>
    </xf>
    <xf numFmtId="4" fontId="9" fillId="3" borderId="29" xfId="0" applyNumberFormat="1" applyFont="1" applyFill="1" applyBorder="1" applyAlignment="1">
      <alignment horizontal="right" vertical="center" wrapText="1"/>
    </xf>
    <xf numFmtId="0" fontId="0" fillId="3" borderId="0" xfId="0" applyFill="1"/>
    <xf numFmtId="0" fontId="5" fillId="0" borderId="0" xfId="0" applyFont="1" applyAlignment="1">
      <alignment vertical="top" wrapText="1"/>
    </xf>
    <xf numFmtId="0" fontId="4" fillId="0" borderId="59" xfId="45" applyFont="1" applyBorder="1"/>
    <xf numFmtId="0" fontId="9" fillId="0" borderId="10" xfId="45" applyFont="1" applyBorder="1"/>
    <xf numFmtId="0" fontId="9" fillId="3" borderId="1" xfId="0" applyFont="1" applyFill="1" applyBorder="1" applyAlignment="1"/>
    <xf numFmtId="0" fontId="9" fillId="3" borderId="1" xfId="0" applyFont="1" applyFill="1" applyBorder="1"/>
    <xf numFmtId="0" fontId="6" fillId="3" borderId="1" xfId="0" applyFont="1" applyFill="1" applyBorder="1" applyAlignment="1">
      <alignment horizontal="right" vertical="center"/>
    </xf>
    <xf numFmtId="4" fontId="6" fillId="0" borderId="1" xfId="0" applyNumberFormat="1" applyFont="1" applyBorder="1" applyAlignment="1">
      <alignment horizontal="center" vertical="center" wrapText="1"/>
    </xf>
    <xf numFmtId="4" fontId="8" fillId="3" borderId="1" xfId="0" applyNumberFormat="1" applyFont="1" applyFill="1" applyBorder="1" applyAlignment="1">
      <alignment vertical="center" wrapText="1"/>
    </xf>
    <xf numFmtId="2" fontId="8" fillId="3" borderId="1" xfId="0" applyNumberFormat="1" applyFont="1" applyFill="1" applyBorder="1" applyAlignment="1">
      <alignment horizontal="right" vertical="center"/>
    </xf>
    <xf numFmtId="0" fontId="6" fillId="0" borderId="0" xfId="0" applyFont="1" applyFill="1" applyAlignment="1">
      <alignment vertical="center" wrapText="1"/>
    </xf>
    <xf numFmtId="0" fontId="9" fillId="3" borderId="5" xfId="0" applyFont="1" applyFill="1" applyBorder="1" applyAlignment="1">
      <alignment horizontal="center" vertical="center" wrapText="1"/>
    </xf>
    <xf numFmtId="0" fontId="5" fillId="3" borderId="1" xfId="0" applyFont="1" applyFill="1" applyBorder="1" applyAlignment="1">
      <alignment wrapText="1"/>
    </xf>
    <xf numFmtId="0" fontId="6" fillId="3" borderId="17" xfId="3" applyFont="1" applyFill="1" applyBorder="1" applyAlignment="1">
      <alignment vertical="center"/>
    </xf>
    <xf numFmtId="4" fontId="6" fillId="3" borderId="1" xfId="3" applyNumberFormat="1" applyFont="1" applyFill="1" applyBorder="1" applyAlignment="1">
      <alignment horizontal="right"/>
    </xf>
    <xf numFmtId="0" fontId="4" fillId="3" borderId="1" xfId="12" applyFont="1" applyFill="1" applyBorder="1" applyAlignment="1">
      <alignment horizontal="left" vertical="center" wrapText="1"/>
    </xf>
    <xf numFmtId="2" fontId="9" fillId="3" borderId="1" xfId="0" applyNumberFormat="1" applyFont="1" applyFill="1" applyBorder="1" applyAlignment="1">
      <alignment horizontal="right" vertical="center" wrapText="1"/>
    </xf>
    <xf numFmtId="0" fontId="6" fillId="3" borderId="18" xfId="3" applyFont="1" applyFill="1" applyBorder="1" applyAlignment="1">
      <alignment vertical="center" wrapText="1"/>
    </xf>
    <xf numFmtId="0" fontId="9" fillId="3" borderId="19" xfId="3" applyFont="1" applyFill="1" applyBorder="1" applyAlignment="1">
      <alignment vertical="center" wrapText="1"/>
    </xf>
    <xf numFmtId="0" fontId="9" fillId="3" borderId="19" xfId="3" applyFont="1" applyFill="1" applyBorder="1" applyAlignment="1">
      <alignment horizontal="center" vertical="center" wrapText="1"/>
    </xf>
    <xf numFmtId="4" fontId="10" fillId="3" borderId="19" xfId="8" applyNumberFormat="1" applyFont="1" applyFill="1" applyBorder="1" applyAlignment="1">
      <alignment horizontal="right" vertical="center" wrapText="1"/>
    </xf>
    <xf numFmtId="4" fontId="6" fillId="3" borderId="19" xfId="3" applyNumberFormat="1" applyFont="1" applyFill="1" applyBorder="1" applyAlignment="1">
      <alignment horizontal="center" vertical="center" wrapText="1"/>
    </xf>
    <xf numFmtId="4" fontId="6" fillId="3" borderId="19" xfId="3" applyNumberFormat="1" applyFont="1" applyFill="1" applyBorder="1" applyAlignment="1">
      <alignment horizontal="right" vertical="center" wrapText="1"/>
    </xf>
    <xf numFmtId="4" fontId="6" fillId="3" borderId="12" xfId="0" applyNumberFormat="1" applyFont="1" applyFill="1" applyBorder="1" applyAlignment="1">
      <alignment vertical="center" wrapText="1"/>
    </xf>
    <xf numFmtId="4" fontId="9" fillId="3" borderId="1" xfId="1" applyNumberFormat="1" applyFont="1" applyFill="1" applyBorder="1" applyAlignment="1">
      <alignment horizontal="left" vertical="center"/>
    </xf>
    <xf numFmtId="0" fontId="9" fillId="0" borderId="1" xfId="9" applyFont="1" applyFill="1" applyBorder="1" applyAlignment="1">
      <alignment horizontal="center" vertical="center"/>
    </xf>
    <xf numFmtId="1" fontId="4" fillId="3" borderId="5" xfId="10" applyNumberFormat="1" applyFont="1" applyFill="1" applyBorder="1" applyAlignment="1">
      <alignment horizontal="center"/>
    </xf>
    <xf numFmtId="4" fontId="4" fillId="3" borderId="21" xfId="0" applyNumberFormat="1" applyFont="1" applyFill="1" applyBorder="1" applyAlignment="1">
      <alignment vertical="center"/>
    </xf>
    <xf numFmtId="4" fontId="6" fillId="3" borderId="44" xfId="3" applyNumberFormat="1" applyFont="1" applyFill="1" applyBorder="1" applyAlignment="1">
      <alignment horizontal="center" vertical="center" wrapText="1"/>
    </xf>
    <xf numFmtId="4" fontId="6" fillId="3" borderId="44" xfId="3" applyNumberFormat="1" applyFont="1" applyFill="1" applyBorder="1" applyAlignment="1">
      <alignment horizontal="center"/>
    </xf>
    <xf numFmtId="0" fontId="0" fillId="3" borderId="1" xfId="0" applyFill="1" applyBorder="1"/>
    <xf numFmtId="4" fontId="6" fillId="0" borderId="1" xfId="0" applyNumberFormat="1" applyFont="1" applyFill="1" applyBorder="1" applyAlignment="1">
      <alignment horizontal="right" vertical="center" wrapText="1"/>
    </xf>
    <xf numFmtId="4" fontId="9" fillId="3" borderId="1" xfId="15" applyNumberFormat="1" applyFont="1" applyFill="1" applyBorder="1" applyAlignment="1">
      <alignment horizontal="left" vertical="center" wrapText="1"/>
    </xf>
    <xf numFmtId="2" fontId="6" fillId="3" borderId="1" xfId="0" applyNumberFormat="1" applyFont="1" applyFill="1" applyBorder="1" applyAlignment="1">
      <alignment horizontal="center" vertical="center"/>
    </xf>
    <xf numFmtId="49" fontId="4" fillId="0" borderId="5" xfId="0" applyNumberFormat="1" applyFont="1" applyFill="1" applyBorder="1" applyAlignment="1">
      <alignment horizontal="center"/>
    </xf>
    <xf numFmtId="4" fontId="9" fillId="3" borderId="1" xfId="15" applyNumberFormat="1" applyFont="1" applyFill="1" applyBorder="1" applyAlignment="1">
      <alignment horizontal="right" vertical="center"/>
    </xf>
    <xf numFmtId="0" fontId="4" fillId="3" borderId="1" xfId="3" applyFont="1" applyFill="1" applyBorder="1" applyAlignment="1">
      <alignment vertical="center"/>
    </xf>
    <xf numFmtId="0" fontId="18" fillId="3" borderId="5" xfId="0" applyFont="1" applyFill="1" applyBorder="1" applyAlignment="1">
      <alignment horizontal="center" vertical="center"/>
    </xf>
    <xf numFmtId="0" fontId="4" fillId="3" borderId="1" xfId="0" applyFont="1" applyFill="1" applyBorder="1" applyAlignment="1">
      <alignment horizontal="center" vertical="center"/>
    </xf>
    <xf numFmtId="4" fontId="4" fillId="3" borderId="1" xfId="0" applyNumberFormat="1" applyFont="1" applyFill="1" applyBorder="1" applyAlignment="1">
      <alignment horizontal="right" vertical="center"/>
    </xf>
    <xf numFmtId="0" fontId="4" fillId="3" borderId="16" xfId="0" applyFont="1" applyFill="1" applyBorder="1" applyAlignment="1">
      <alignment horizontal="center"/>
    </xf>
    <xf numFmtId="0" fontId="4" fillId="3" borderId="17" xfId="0" applyFont="1" applyFill="1" applyBorder="1" applyAlignment="1">
      <alignment horizontal="left" vertical="center" wrapText="1"/>
    </xf>
    <xf numFmtId="0" fontId="9" fillId="3" borderId="17" xfId="0" applyFont="1" applyFill="1" applyBorder="1" applyAlignment="1">
      <alignment horizontal="center"/>
    </xf>
    <xf numFmtId="4" fontId="9" fillId="3" borderId="17" xfId="0" applyNumberFormat="1" applyFont="1" applyFill="1" applyBorder="1" applyAlignment="1">
      <alignment horizontal="right"/>
    </xf>
    <xf numFmtId="4" fontId="8" fillId="3" borderId="17" xfId="0" applyNumberFormat="1" applyFont="1" applyFill="1" applyBorder="1" applyAlignment="1">
      <alignment horizontal="right"/>
    </xf>
    <xf numFmtId="4" fontId="4" fillId="3" borderId="20" xfId="0" applyNumberFormat="1" applyFont="1" applyFill="1" applyBorder="1"/>
    <xf numFmtId="0" fontId="9" fillId="3" borderId="18" xfId="0" applyFont="1" applyFill="1" applyBorder="1" applyAlignment="1">
      <alignment horizontal="center"/>
    </xf>
    <xf numFmtId="0" fontId="9" fillId="3" borderId="19" xfId="3" applyFont="1" applyFill="1" applyBorder="1" applyAlignment="1">
      <alignment horizontal="justify" wrapText="1"/>
    </xf>
    <xf numFmtId="0" fontId="9" fillId="3" borderId="19" xfId="0" applyFont="1" applyFill="1" applyBorder="1" applyAlignment="1">
      <alignment horizontal="center"/>
    </xf>
    <xf numFmtId="4" fontId="9" fillId="3" borderId="19" xfId="15" applyNumberFormat="1" applyFont="1" applyFill="1" applyBorder="1" applyAlignment="1"/>
    <xf numFmtId="4" fontId="8" fillId="3" borderId="19" xfId="0" applyNumberFormat="1" applyFont="1" applyFill="1" applyBorder="1" applyAlignment="1">
      <alignment horizontal="right"/>
    </xf>
    <xf numFmtId="4" fontId="9" fillId="3" borderId="19" xfId="0" applyNumberFormat="1" applyFont="1" applyFill="1" applyBorder="1" applyAlignment="1">
      <alignment horizontal="right"/>
    </xf>
    <xf numFmtId="4" fontId="9" fillId="3" borderId="12" xfId="0" applyNumberFormat="1" applyFont="1" applyFill="1" applyBorder="1"/>
    <xf numFmtId="0" fontId="4" fillId="3" borderId="5" xfId="11" applyNumberFormat="1" applyFont="1" applyFill="1" applyBorder="1" applyAlignment="1">
      <alignment horizontal="center" vertical="center" wrapText="1"/>
    </xf>
    <xf numFmtId="0" fontId="0" fillId="3" borderId="1" xfId="0" applyFill="1" applyBorder="1" applyAlignment="1">
      <alignment wrapText="1"/>
    </xf>
    <xf numFmtId="0" fontId="8" fillId="3" borderId="1" xfId="0" applyFont="1" applyFill="1" applyBorder="1" applyAlignment="1">
      <alignment horizontal="center" vertical="center"/>
    </xf>
    <xf numFmtId="4" fontId="10" fillId="3" borderId="19" xfId="0" applyNumberFormat="1" applyFont="1" applyFill="1" applyBorder="1" applyAlignment="1">
      <alignment horizontal="right" vertical="center"/>
    </xf>
    <xf numFmtId="0" fontId="6" fillId="3" borderId="26" xfId="3" applyFont="1" applyFill="1" applyBorder="1"/>
    <xf numFmtId="0" fontId="6" fillId="3" borderId="8" xfId="3" applyFont="1" applyFill="1" applyBorder="1"/>
    <xf numFmtId="0" fontId="6" fillId="3" borderId="8" xfId="3" applyFont="1" applyFill="1" applyBorder="1" applyAlignment="1">
      <alignment horizontal="center" vertical="center"/>
    </xf>
    <xf numFmtId="4" fontId="6" fillId="3" borderId="8" xfId="3" applyNumberFormat="1" applyFont="1" applyFill="1" applyBorder="1" applyAlignment="1">
      <alignment horizontal="center" vertical="center"/>
    </xf>
    <xf numFmtId="4" fontId="6" fillId="3" borderId="8" xfId="3" applyNumberFormat="1" applyFont="1" applyFill="1" applyBorder="1" applyAlignment="1">
      <alignment horizontal="center"/>
    </xf>
    <xf numFmtId="4" fontId="6" fillId="3" borderId="8" xfId="3" applyNumberFormat="1" applyFont="1" applyFill="1" applyBorder="1" applyAlignment="1">
      <alignment horizontal="right" vertical="center"/>
    </xf>
    <xf numFmtId="4" fontId="6" fillId="3" borderId="25" xfId="3" applyNumberFormat="1" applyFont="1" applyFill="1" applyBorder="1" applyAlignment="1">
      <alignment horizontal="right" vertical="center"/>
    </xf>
    <xf numFmtId="0" fontId="9" fillId="3" borderId="5" xfId="0" applyFont="1" applyFill="1" applyBorder="1" applyAlignment="1">
      <alignment horizontal="left" vertical="center" wrapText="1"/>
    </xf>
    <xf numFmtId="4" fontId="6" fillId="3" borderId="1" xfId="9" applyNumberFormat="1" applyFont="1" applyFill="1" applyBorder="1"/>
    <xf numFmtId="0" fontId="6" fillId="3" borderId="5" xfId="0" applyFont="1" applyFill="1" applyBorder="1" applyAlignment="1">
      <alignment horizontal="center" vertical="center"/>
    </xf>
    <xf numFmtId="165" fontId="9" fillId="3" borderId="21" xfId="158" applyFont="1" applyFill="1" applyBorder="1" applyAlignment="1">
      <alignment vertical="center" wrapText="1"/>
    </xf>
    <xf numFmtId="0" fontId="9" fillId="3" borderId="21" xfId="3" applyFont="1" applyFill="1" applyBorder="1" applyAlignment="1">
      <alignment horizontal="right" vertical="center" wrapText="1"/>
    </xf>
    <xf numFmtId="0" fontId="4" fillId="3" borderId="1" xfId="3" applyFont="1" applyFill="1" applyBorder="1" applyAlignment="1">
      <alignment horizontal="justify" wrapText="1"/>
    </xf>
    <xf numFmtId="2" fontId="6" fillId="3" borderId="1" xfId="0" applyNumberFormat="1" applyFont="1" applyFill="1" applyBorder="1" applyAlignment="1">
      <alignment vertical="center"/>
    </xf>
    <xf numFmtId="4" fontId="4" fillId="3" borderId="21" xfId="0" applyNumberFormat="1" applyFont="1" applyFill="1" applyBorder="1" applyAlignment="1">
      <alignment horizontal="right" vertical="center" wrapText="1"/>
    </xf>
    <xf numFmtId="0" fontId="4" fillId="3" borderId="6" xfId="0" applyFont="1" applyFill="1" applyBorder="1"/>
    <xf numFmtId="0" fontId="6" fillId="0" borderId="0" xfId="0" applyFont="1" applyFill="1"/>
    <xf numFmtId="0" fontId="4" fillId="3" borderId="6" xfId="3" applyFont="1" applyFill="1" applyBorder="1" applyAlignment="1">
      <alignment vertical="center"/>
    </xf>
    <xf numFmtId="0" fontId="10" fillId="3" borderId="6" xfId="2" applyFont="1" applyFill="1" applyBorder="1" applyAlignment="1">
      <alignment horizontal="center"/>
    </xf>
    <xf numFmtId="4" fontId="10" fillId="3" borderId="6" xfId="0" applyNumberFormat="1" applyFont="1" applyFill="1" applyBorder="1" applyAlignment="1">
      <alignment vertical="center"/>
    </xf>
    <xf numFmtId="0" fontId="9" fillId="3" borderId="13" xfId="0" applyFont="1" applyFill="1" applyBorder="1" applyAlignment="1">
      <alignment horizontal="center"/>
    </xf>
    <xf numFmtId="0" fontId="9" fillId="3" borderId="6" xfId="0" applyFont="1" applyFill="1" applyBorder="1"/>
    <xf numFmtId="167" fontId="9" fillId="3" borderId="21" xfId="39" applyFont="1" applyFill="1" applyBorder="1" applyAlignment="1">
      <alignment vertical="center" wrapText="1"/>
    </xf>
    <xf numFmtId="0" fontId="6" fillId="3" borderId="1" xfId="2" applyFont="1" applyFill="1" applyBorder="1" applyAlignment="1">
      <alignment horizontal="center" vertical="center"/>
    </xf>
    <xf numFmtId="0" fontId="6" fillId="3" borderId="1" xfId="2" applyFont="1" applyFill="1" applyBorder="1" applyAlignment="1">
      <alignment horizontal="center"/>
    </xf>
    <xf numFmtId="4" fontId="6" fillId="3" borderId="21" xfId="2" applyNumberFormat="1" applyFont="1" applyFill="1" applyBorder="1" applyAlignment="1">
      <alignment vertical="center"/>
    </xf>
    <xf numFmtId="0" fontId="4" fillId="0" borderId="0" xfId="3" applyFont="1" applyBorder="1" applyAlignment="1">
      <alignment horizontal="center" vertical="top"/>
    </xf>
    <xf numFmtId="4" fontId="4" fillId="5" borderId="11" xfId="0" applyNumberFormat="1" applyFont="1" applyFill="1" applyBorder="1" applyAlignment="1">
      <alignment horizontal="center" vertical="center" wrapText="1"/>
    </xf>
    <xf numFmtId="0" fontId="4" fillId="0" borderId="0" xfId="0" applyFont="1" applyFill="1" applyAlignment="1">
      <alignment horizontal="center"/>
    </xf>
    <xf numFmtId="4" fontId="5" fillId="3" borderId="1" xfId="0" applyNumberFormat="1" applyFont="1" applyFill="1" applyBorder="1" applyAlignment="1">
      <alignment horizontal="center" vertical="center" wrapText="1"/>
    </xf>
    <xf numFmtId="4" fontId="5" fillId="3" borderId="25" xfId="3" applyNumberFormat="1" applyFont="1" applyFill="1" applyBorder="1" applyAlignment="1">
      <alignment horizontal="right" vertical="center"/>
    </xf>
    <xf numFmtId="4" fontId="5" fillId="5" borderId="1" xfId="0" applyNumberFormat="1" applyFont="1" applyFill="1" applyBorder="1" applyAlignment="1">
      <alignment horizontal="center" vertical="center" wrapText="1"/>
    </xf>
    <xf numFmtId="10" fontId="5" fillId="5"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10" fontId="5" fillId="5" borderId="21" xfId="0" applyNumberFormat="1" applyFont="1" applyFill="1" applyBorder="1" applyAlignment="1">
      <alignment horizontal="center" vertical="center" wrapText="1"/>
    </xf>
    <xf numFmtId="0" fontId="6" fillId="0" borderId="5" xfId="0" applyFont="1" applyBorder="1" applyAlignment="1">
      <alignment vertical="center" wrapText="1"/>
    </xf>
    <xf numFmtId="10" fontId="6" fillId="0" borderId="21" xfId="0" applyNumberFormat="1" applyFont="1" applyBorder="1" applyAlignment="1">
      <alignment horizontal="center" vertical="center" wrapText="1"/>
    </xf>
    <xf numFmtId="0" fontId="6" fillId="0" borderId="18" xfId="0" applyFont="1" applyBorder="1" applyAlignment="1">
      <alignment horizontal="center" vertical="center" wrapText="1"/>
    </xf>
    <xf numFmtId="4" fontId="5" fillId="0" borderId="19" xfId="0" applyNumberFormat="1" applyFont="1" applyBorder="1" applyAlignment="1">
      <alignment horizontal="center" vertical="center" wrapText="1"/>
    </xf>
    <xf numFmtId="10" fontId="5" fillId="0" borderId="19" xfId="0" applyNumberFormat="1" applyFont="1" applyBorder="1" applyAlignment="1">
      <alignment horizontal="center" vertical="center" wrapText="1"/>
    </xf>
    <xf numFmtId="10" fontId="5" fillId="0" borderId="12" xfId="0" applyNumberFormat="1" applyFont="1" applyBorder="1" applyAlignment="1">
      <alignment horizontal="center" vertical="center" wrapText="1"/>
    </xf>
    <xf numFmtId="0" fontId="9" fillId="0" borderId="10" xfId="0" applyFont="1" applyBorder="1" applyAlignment="1">
      <alignment wrapText="1"/>
    </xf>
    <xf numFmtId="0" fontId="4" fillId="5" borderId="10" xfId="0" applyFont="1" applyFill="1" applyBorder="1" applyAlignment="1">
      <alignment horizontal="center"/>
    </xf>
    <xf numFmtId="0" fontId="4" fillId="5" borderId="67" xfId="0" applyFont="1" applyFill="1" applyBorder="1" applyAlignment="1">
      <alignment horizontal="center"/>
    </xf>
    <xf numFmtId="0" fontId="4" fillId="5" borderId="11" xfId="0" applyFont="1" applyFill="1" applyBorder="1" applyAlignment="1">
      <alignment horizontal="center"/>
    </xf>
    <xf numFmtId="0" fontId="4" fillId="5" borderId="68" xfId="0" applyFont="1" applyFill="1" applyBorder="1" applyAlignment="1">
      <alignment horizontal="center"/>
    </xf>
    <xf numFmtId="4" fontId="4" fillId="0" borderId="1" xfId="0" applyNumberFormat="1" applyFont="1" applyBorder="1" applyAlignment="1">
      <alignment horizontal="left"/>
    </xf>
    <xf numFmtId="0" fontId="9" fillId="0" borderId="1" xfId="0" applyFont="1" applyBorder="1" applyAlignment="1">
      <alignment horizontal="center"/>
    </xf>
    <xf numFmtId="4" fontId="9" fillId="0" borderId="1" xfId="0" applyNumberFormat="1" applyFont="1" applyBorder="1" applyAlignment="1">
      <alignment horizontal="center"/>
    </xf>
    <xf numFmtId="4" fontId="9" fillId="0" borderId="1" xfId="0" applyNumberFormat="1" applyFont="1" applyBorder="1" applyAlignment="1">
      <alignment horizontal="left"/>
    </xf>
    <xf numFmtId="0" fontId="4" fillId="0" borderId="1" xfId="0" applyFont="1" applyBorder="1" applyAlignment="1">
      <alignment horizontal="left"/>
    </xf>
    <xf numFmtId="4" fontId="9" fillId="0" borderId="1" xfId="15" applyNumberFormat="1" applyFont="1" applyBorder="1" applyAlignment="1">
      <alignment horizontal="center"/>
    </xf>
    <xf numFmtId="0" fontId="9" fillId="0" borderId="1" xfId="0" applyFont="1" applyBorder="1" applyAlignment="1">
      <alignment horizontal="left"/>
    </xf>
    <xf numFmtId="0" fontId="4" fillId="0" borderId="1" xfId="0" applyFont="1" applyBorder="1" applyAlignment="1">
      <alignment horizontal="center"/>
    </xf>
    <xf numFmtId="49" fontId="4" fillId="0" borderId="16" xfId="0" applyNumberFormat="1" applyFont="1" applyFill="1" applyBorder="1" applyAlignment="1">
      <alignment horizontal="center"/>
    </xf>
    <xf numFmtId="4" fontId="4" fillId="0" borderId="17" xfId="0" applyNumberFormat="1" applyFont="1" applyBorder="1" applyAlignment="1">
      <alignment horizontal="left"/>
    </xf>
    <xf numFmtId="0" fontId="9" fillId="0" borderId="17" xfId="0" applyFont="1" applyBorder="1" applyAlignment="1">
      <alignment horizontal="center"/>
    </xf>
    <xf numFmtId="4" fontId="9" fillId="0" borderId="17" xfId="0" applyNumberFormat="1"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49" fontId="4" fillId="0" borderId="5" xfId="0" applyNumberFormat="1" applyFont="1" applyBorder="1" applyAlignment="1">
      <alignment horizontal="center"/>
    </xf>
    <xf numFmtId="49" fontId="9" fillId="0" borderId="5" xfId="0" applyNumberFormat="1" applyFont="1" applyBorder="1" applyAlignment="1">
      <alignment horizontal="center"/>
    </xf>
    <xf numFmtId="0" fontId="4" fillId="0" borderId="5" xfId="0" applyFont="1" applyFill="1" applyBorder="1" applyAlignment="1">
      <alignment horizontal="center"/>
    </xf>
    <xf numFmtId="0" fontId="9" fillId="0" borderId="5" xfId="0" applyFont="1" applyBorder="1" applyAlignment="1">
      <alignment horizontal="center"/>
    </xf>
    <xf numFmtId="0" fontId="4" fillId="0" borderId="5" xfId="0" applyFont="1" applyBorder="1" applyAlignment="1">
      <alignment horizontal="center"/>
    </xf>
    <xf numFmtId="0" fontId="4" fillId="0" borderId="22" xfId="0" applyFont="1" applyFill="1" applyBorder="1" applyAlignment="1">
      <alignment horizontal="center"/>
    </xf>
    <xf numFmtId="4" fontId="4" fillId="0" borderId="11" xfId="0" applyNumberFormat="1" applyFont="1" applyBorder="1" applyAlignment="1">
      <alignment horizontal="left"/>
    </xf>
    <xf numFmtId="0" fontId="9" fillId="0" borderId="11" xfId="0" applyFont="1" applyBorder="1" applyAlignment="1">
      <alignment horizontal="center"/>
    </xf>
    <xf numFmtId="0" fontId="9" fillId="0" borderId="29" xfId="0" applyFont="1" applyBorder="1" applyAlignment="1">
      <alignment horizontal="center"/>
    </xf>
    <xf numFmtId="0" fontId="9" fillId="0" borderId="69" xfId="0" applyFont="1" applyBorder="1" applyAlignment="1">
      <alignment horizontal="center"/>
    </xf>
    <xf numFmtId="0" fontId="4" fillId="0" borderId="70" xfId="0" applyFont="1" applyBorder="1" applyAlignment="1">
      <alignment horizontal="center"/>
    </xf>
    <xf numFmtId="0" fontId="9" fillId="0" borderId="70" xfId="0" applyFont="1" applyBorder="1" applyAlignment="1">
      <alignment horizontal="center"/>
    </xf>
    <xf numFmtId="0" fontId="9" fillId="0" borderId="9" xfId="0" applyFont="1" applyBorder="1" applyAlignment="1">
      <alignment horizontal="center"/>
    </xf>
    <xf numFmtId="0" fontId="4" fillId="5" borderId="29" xfId="0" applyFont="1" applyFill="1" applyBorder="1" applyAlignment="1">
      <alignment horizontal="center"/>
    </xf>
    <xf numFmtId="2" fontId="9" fillId="3" borderId="21" xfId="3" applyNumberFormat="1" applyFont="1" applyFill="1" applyBorder="1" applyAlignment="1">
      <alignment horizontal="right" vertical="center" wrapText="1"/>
    </xf>
    <xf numFmtId="0" fontId="4" fillId="0" borderId="0" xfId="0" applyFont="1" applyFill="1" applyBorder="1" applyAlignment="1">
      <alignment vertical="justify" wrapText="1"/>
    </xf>
    <xf numFmtId="0" fontId="5" fillId="0" borderId="0" xfId="0" applyFont="1" applyFill="1" applyBorder="1" applyAlignment="1">
      <alignment horizontal="center" vertical="justify"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vertical="justify" wrapText="1"/>
    </xf>
    <xf numFmtId="0" fontId="5" fillId="0" borderId="0" xfId="0" applyFont="1" applyFill="1" applyAlignment="1">
      <alignment vertical="justify" wrapText="1"/>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6" fillId="0" borderId="0" xfId="0" applyFont="1" applyAlignment="1">
      <alignment vertical="justify" wrapText="1"/>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6" fillId="3" borderId="17" xfId="0" applyFont="1" applyFill="1" applyBorder="1"/>
    <xf numFmtId="0" fontId="6" fillId="3" borderId="17" xfId="0" applyFont="1" applyFill="1" applyBorder="1" applyAlignment="1">
      <alignment horizontal="center" vertical="center"/>
    </xf>
    <xf numFmtId="4" fontId="6" fillId="3" borderId="17" xfId="0" applyNumberFormat="1" applyFont="1" applyFill="1" applyBorder="1" applyAlignment="1">
      <alignment vertical="center"/>
    </xf>
    <xf numFmtId="4" fontId="6" fillId="3" borderId="20" xfId="0" applyNumberFormat="1" applyFont="1" applyFill="1" applyBorder="1"/>
    <xf numFmtId="0" fontId="6" fillId="3" borderId="6" xfId="0" applyFont="1" applyFill="1" applyBorder="1"/>
    <xf numFmtId="4" fontId="6" fillId="3" borderId="21" xfId="0" applyNumberFormat="1" applyFont="1" applyFill="1" applyBorder="1"/>
    <xf numFmtId="0" fontId="6" fillId="3" borderId="11" xfId="0" applyFont="1" applyFill="1" applyBorder="1"/>
    <xf numFmtId="0" fontId="6" fillId="3" borderId="11" xfId="0" applyFont="1" applyFill="1" applyBorder="1" applyAlignment="1">
      <alignment horizontal="center" vertical="center"/>
    </xf>
    <xf numFmtId="4" fontId="6" fillId="3" borderId="11" xfId="0" applyNumberFormat="1" applyFont="1" applyFill="1" applyBorder="1" applyAlignment="1">
      <alignment vertical="center"/>
    </xf>
    <xf numFmtId="4" fontId="6" fillId="3" borderId="29" xfId="0" applyNumberFormat="1" applyFont="1" applyFill="1" applyBorder="1"/>
    <xf numFmtId="0" fontId="6" fillId="3" borderId="19" xfId="0" applyFont="1" applyFill="1" applyBorder="1"/>
    <xf numFmtId="0" fontId="6" fillId="3" borderId="19" xfId="0" applyFont="1" applyFill="1" applyBorder="1" applyAlignment="1">
      <alignment horizontal="center" vertical="center"/>
    </xf>
    <xf numFmtId="4" fontId="6" fillId="3" borderId="19" xfId="0" applyNumberFormat="1" applyFont="1" applyFill="1" applyBorder="1" applyAlignment="1">
      <alignment vertical="center"/>
    </xf>
    <xf numFmtId="4" fontId="6" fillId="3" borderId="12" xfId="0" applyNumberFormat="1" applyFont="1" applyFill="1" applyBorder="1"/>
    <xf numFmtId="4" fontId="9" fillId="3" borderId="6" xfId="0" applyNumberFormat="1" applyFont="1" applyFill="1" applyBorder="1" applyAlignment="1">
      <alignment vertical="center"/>
    </xf>
    <xf numFmtId="4" fontId="6" fillId="3" borderId="7" xfId="0" applyNumberFormat="1" applyFont="1" applyFill="1" applyBorder="1"/>
    <xf numFmtId="4" fontId="6" fillId="3" borderId="17" xfId="0" applyNumberFormat="1" applyFont="1" applyFill="1" applyBorder="1"/>
    <xf numFmtId="4" fontId="6" fillId="3" borderId="6" xfId="0" applyNumberFormat="1" applyFont="1" applyFill="1" applyBorder="1" applyAlignment="1">
      <alignment vertical="center"/>
    </xf>
    <xf numFmtId="0" fontId="6" fillId="3" borderId="8" xfId="0" applyFont="1" applyFill="1" applyBorder="1"/>
    <xf numFmtId="0" fontId="6" fillId="3" borderId="8" xfId="0" applyFont="1" applyFill="1" applyBorder="1" applyAlignment="1">
      <alignment horizontal="center" vertical="center"/>
    </xf>
    <xf numFmtId="4" fontId="9" fillId="3" borderId="8" xfId="0" applyNumberFormat="1" applyFont="1" applyFill="1" applyBorder="1" applyAlignment="1">
      <alignment vertical="center"/>
    </xf>
    <xf numFmtId="4" fontId="6" fillId="3" borderId="25" xfId="0" applyNumberFormat="1" applyFont="1" applyFill="1" applyBorder="1"/>
    <xf numFmtId="4" fontId="5" fillId="4" borderId="4" xfId="0" applyNumberFormat="1" applyFont="1" applyFill="1" applyBorder="1"/>
    <xf numFmtId="0" fontId="5" fillId="0" borderId="0" xfId="0" applyFont="1" applyBorder="1" applyAlignment="1">
      <alignment horizontal="right"/>
    </xf>
    <xf numFmtId="172" fontId="5" fillId="0" borderId="0" xfId="0" applyNumberFormat="1" applyFont="1" applyBorder="1"/>
    <xf numFmtId="0" fontId="5" fillId="0" borderId="0" xfId="0" applyFont="1"/>
    <xf numFmtId="0" fontId="34" fillId="0" borderId="0" xfId="0" applyFont="1" applyAlignment="1">
      <alignment horizontal="justify" vertical="center" wrapText="1"/>
    </xf>
    <xf numFmtId="0" fontId="35"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36" fillId="0" borderId="1" xfId="0" applyFont="1" applyBorder="1" applyAlignment="1">
      <alignment horizontal="justify" vertical="center" wrapText="1"/>
    </xf>
    <xf numFmtId="0" fontId="37" fillId="0" borderId="1" xfId="0" applyFont="1" applyBorder="1" applyAlignment="1">
      <alignment horizontal="justify" vertical="center" wrapText="1"/>
    </xf>
    <xf numFmtId="0" fontId="0" fillId="0" borderId="1" xfId="0" applyBorder="1" applyAlignment="1">
      <alignment vertical="center" wrapText="1"/>
    </xf>
    <xf numFmtId="4" fontId="14" fillId="0" borderId="1" xfId="0" applyNumberFormat="1" applyFont="1" applyBorder="1" applyAlignment="1">
      <alignment horizontal="center" vertical="center" wrapText="1"/>
    </xf>
    <xf numFmtId="0" fontId="35" fillId="6" borderId="17"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35" fillId="6" borderId="21" xfId="0" applyFont="1" applyFill="1" applyBorder="1" applyAlignment="1">
      <alignment horizontal="center" vertical="center" wrapText="1"/>
    </xf>
    <xf numFmtId="3" fontId="14" fillId="0" borderId="21" xfId="0" applyNumberFormat="1" applyFont="1" applyBorder="1" applyAlignment="1">
      <alignment horizontal="center" vertical="center" wrapText="1"/>
    </xf>
    <xf numFmtId="0" fontId="36" fillId="0" borderId="21" xfId="0" applyFont="1" applyBorder="1" applyAlignment="1">
      <alignment horizontal="left" vertical="center" wrapText="1"/>
    </xf>
    <xf numFmtId="0" fontId="14" fillId="0" borderId="21" xfId="0" applyFont="1" applyBorder="1" applyAlignment="1">
      <alignment horizontal="center" vertical="center" wrapText="1"/>
    </xf>
    <xf numFmtId="0" fontId="36" fillId="0" borderId="5" xfId="0" applyFont="1" applyBorder="1" applyAlignment="1">
      <alignment horizontal="center" vertical="center" wrapText="1"/>
    </xf>
    <xf numFmtId="4" fontId="14" fillId="0" borderId="21" xfId="0" applyNumberFormat="1" applyFont="1" applyBorder="1" applyAlignment="1">
      <alignment horizontal="center" vertical="center" wrapText="1"/>
    </xf>
    <xf numFmtId="0" fontId="36" fillId="0" borderId="18" xfId="0" applyFont="1" applyBorder="1" applyAlignment="1">
      <alignment horizontal="justify" vertical="center" wrapText="1"/>
    </xf>
    <xf numFmtId="0" fontId="14" fillId="0" borderId="7" xfId="0" applyFont="1" applyBorder="1" applyAlignment="1">
      <alignment horizontal="left" vertical="center" wrapText="1"/>
    </xf>
    <xf numFmtId="0" fontId="35" fillId="6" borderId="19" xfId="0" applyFont="1" applyFill="1" applyBorder="1" applyAlignment="1">
      <alignment horizontal="center" vertical="center" wrapText="1"/>
    </xf>
    <xf numFmtId="0" fontId="0" fillId="6" borderId="12" xfId="0" applyFill="1" applyBorder="1" applyAlignment="1">
      <alignment vertical="center" wrapText="1"/>
    </xf>
    <xf numFmtId="0" fontId="38" fillId="6" borderId="16" xfId="0" applyFont="1" applyFill="1" applyBorder="1" applyAlignment="1">
      <alignment horizontal="justify" vertical="center" wrapText="1"/>
    </xf>
    <xf numFmtId="0" fontId="38" fillId="6" borderId="17" xfId="0" applyFont="1" applyFill="1" applyBorder="1" applyAlignment="1">
      <alignment horizontal="center" vertical="center" wrapText="1"/>
    </xf>
    <xf numFmtId="0" fontId="38" fillId="6" borderId="20" xfId="0" applyFont="1" applyFill="1" applyBorder="1" applyAlignment="1">
      <alignment horizontal="justify" vertical="center" wrapText="1"/>
    </xf>
    <xf numFmtId="0" fontId="37" fillId="0" borderId="18" xfId="0" applyFont="1" applyBorder="1" applyAlignment="1">
      <alignment horizontal="center" vertical="center" wrapText="1"/>
    </xf>
    <xf numFmtId="0" fontId="35" fillId="0" borderId="19" xfId="0" applyFont="1" applyBorder="1" applyAlignment="1">
      <alignment horizontal="justify" vertical="center" wrapText="1"/>
    </xf>
    <xf numFmtId="0" fontId="35" fillId="0" borderId="12" xfId="0" applyFont="1" applyBorder="1" applyAlignment="1">
      <alignment horizontal="left" vertical="center" wrapText="1"/>
    </xf>
    <xf numFmtId="0" fontId="35" fillId="6" borderId="16" xfId="0" applyFont="1" applyFill="1" applyBorder="1" applyAlignment="1">
      <alignment horizontal="justify" vertical="center"/>
    </xf>
    <xf numFmtId="0" fontId="36" fillId="0" borderId="5" xfId="0" applyFont="1" applyBorder="1" applyAlignment="1">
      <alignment horizontal="center" vertical="center"/>
    </xf>
    <xf numFmtId="0" fontId="36" fillId="0" borderId="21" xfId="0" applyFont="1" applyBorder="1" applyAlignment="1">
      <alignment horizontal="justify" vertical="center"/>
    </xf>
    <xf numFmtId="0" fontId="35" fillId="0" borderId="19" xfId="0" applyFont="1" applyBorder="1" applyAlignment="1">
      <alignment horizontal="justify" vertical="center"/>
    </xf>
    <xf numFmtId="0" fontId="22" fillId="0" borderId="12" xfId="0" applyFont="1" applyBorder="1" applyAlignment="1">
      <alignment horizontal="justify" vertical="center"/>
    </xf>
    <xf numFmtId="2" fontId="0" fillId="0" borderId="0" xfId="0" applyNumberFormat="1"/>
    <xf numFmtId="2" fontId="0" fillId="0" borderId="0" xfId="0" applyNumberFormat="1" applyAlignment="1">
      <alignment vertical="center"/>
    </xf>
    <xf numFmtId="4" fontId="36" fillId="0" borderId="1" xfId="0" applyNumberFormat="1" applyFont="1" applyBorder="1" applyAlignment="1">
      <alignment horizontal="center" vertical="center" wrapText="1"/>
    </xf>
    <xf numFmtId="0" fontId="9" fillId="3" borderId="1" xfId="0" applyFont="1" applyFill="1" applyBorder="1" applyAlignment="1">
      <alignment horizontal="right" vertical="center"/>
    </xf>
    <xf numFmtId="0" fontId="9" fillId="3" borderId="5" xfId="0" applyFont="1" applyFill="1" applyBorder="1" applyAlignment="1">
      <alignment horizontal="right"/>
    </xf>
    <xf numFmtId="2" fontId="9" fillId="3" borderId="1" xfId="0" applyNumberFormat="1" applyFont="1" applyFill="1" applyBorder="1" applyAlignment="1">
      <alignment horizontal="right" vertical="center"/>
    </xf>
    <xf numFmtId="4" fontId="33" fillId="0" borderId="1" xfId="0" applyNumberFormat="1" applyFont="1" applyBorder="1" applyAlignment="1">
      <alignment vertical="center" wrapText="1"/>
    </xf>
    <xf numFmtId="165" fontId="36" fillId="0" borderId="1" xfId="0" applyNumberFormat="1" applyFont="1" applyBorder="1" applyAlignment="1">
      <alignment horizontal="center" vertical="center" wrapText="1"/>
    </xf>
    <xf numFmtId="2" fontId="36" fillId="0" borderId="1" xfId="0" applyNumberFormat="1" applyFont="1" applyBorder="1" applyAlignment="1">
      <alignment horizontal="center" vertical="center" wrapText="1"/>
    </xf>
    <xf numFmtId="0" fontId="9" fillId="3" borderId="1" xfId="0" applyFont="1" applyFill="1" applyBorder="1" applyAlignment="1">
      <alignment horizontal="right" vertical="center" wrapText="1"/>
    </xf>
    <xf numFmtId="0" fontId="9" fillId="3" borderId="1" xfId="3" applyFont="1" applyFill="1" applyBorder="1" applyAlignment="1">
      <alignment horizontal="right" vertical="center"/>
    </xf>
    <xf numFmtId="4" fontId="36" fillId="0" borderId="21" xfId="0" applyNumberFormat="1" applyFont="1" applyBorder="1" applyAlignment="1">
      <alignment horizontal="left" vertical="center" wrapText="1"/>
    </xf>
    <xf numFmtId="4" fontId="36" fillId="0" borderId="1" xfId="0" applyNumberFormat="1" applyFont="1" applyBorder="1" applyAlignment="1">
      <alignment horizontal="justify" vertical="center"/>
    </xf>
    <xf numFmtId="0" fontId="35" fillId="6" borderId="0" xfId="0" applyFont="1" applyFill="1" applyBorder="1" applyAlignment="1">
      <alignment horizontal="center" vertical="center" wrapText="1"/>
    </xf>
    <xf numFmtId="0" fontId="14" fillId="0" borderId="0" xfId="0" applyFont="1" applyBorder="1" applyAlignment="1">
      <alignment horizontal="left" vertical="center" wrapText="1"/>
    </xf>
    <xf numFmtId="3" fontId="14" fillId="0" borderId="0" xfId="0" applyNumberFormat="1" applyFont="1" applyBorder="1" applyAlignment="1">
      <alignment horizontal="center" vertical="center" wrapText="1"/>
    </xf>
    <xf numFmtId="0" fontId="36" fillId="0" borderId="0" xfId="0" applyFont="1" applyBorder="1" applyAlignment="1">
      <alignment horizontal="left" vertical="center" wrapText="1"/>
    </xf>
    <xf numFmtId="0" fontId="14" fillId="0" borderId="0" xfId="0" applyFont="1" applyBorder="1" applyAlignment="1">
      <alignment horizontal="center" vertical="center" wrapText="1"/>
    </xf>
    <xf numFmtId="4" fontId="14" fillId="0" borderId="0" xfId="0" applyNumberFormat="1" applyFont="1" applyBorder="1" applyAlignment="1">
      <alignment horizontal="center" vertical="center" wrapText="1"/>
    </xf>
    <xf numFmtId="0" fontId="38" fillId="0" borderId="0" xfId="0" applyFont="1" applyBorder="1" applyAlignment="1">
      <alignment horizontal="center" vertical="center" wrapText="1"/>
    </xf>
    <xf numFmtId="0" fontId="36" fillId="0" borderId="0" xfId="0" applyFont="1" applyBorder="1" applyAlignment="1">
      <alignment horizontal="justify" vertical="center"/>
    </xf>
    <xf numFmtId="0" fontId="22" fillId="0" borderId="0" xfId="0" applyFont="1" applyBorder="1" applyAlignment="1">
      <alignment horizontal="justify" vertical="center"/>
    </xf>
    <xf numFmtId="0" fontId="36" fillId="0" borderId="0" xfId="0" applyFont="1" applyBorder="1" applyAlignment="1">
      <alignment horizontal="right" vertical="center" wrapText="1"/>
    </xf>
    <xf numFmtId="0" fontId="14" fillId="0" borderId="0" xfId="0" applyFont="1" applyBorder="1" applyAlignment="1">
      <alignment horizontal="right" vertical="center" wrapText="1"/>
    </xf>
    <xf numFmtId="3" fontId="14" fillId="0" borderId="0" xfId="0" applyNumberFormat="1" applyFont="1" applyBorder="1" applyAlignment="1">
      <alignment horizontal="right" vertical="center" wrapText="1"/>
    </xf>
    <xf numFmtId="4" fontId="14" fillId="0" borderId="0" xfId="0" applyNumberFormat="1" applyFont="1" applyBorder="1" applyAlignment="1">
      <alignment horizontal="right" vertical="center" wrapText="1"/>
    </xf>
    <xf numFmtId="0" fontId="39" fillId="0" borderId="0" xfId="0" applyFont="1" applyBorder="1" applyAlignment="1">
      <alignment horizontal="right" vertical="center" wrapText="1"/>
    </xf>
    <xf numFmtId="4" fontId="35" fillId="0" borderId="12" xfId="0" applyNumberFormat="1" applyFont="1" applyBorder="1" applyAlignment="1">
      <alignment horizontal="left" vertical="center" wrapText="1"/>
    </xf>
    <xf numFmtId="4" fontId="35" fillId="0" borderId="19" xfId="0" applyNumberFormat="1" applyFont="1" applyBorder="1" applyAlignment="1">
      <alignment horizontal="justify" vertical="center"/>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4" fontId="10" fillId="3" borderId="1" xfId="8" applyNumberFormat="1" applyFont="1" applyFill="1" applyBorder="1" applyAlignment="1">
      <alignment horizontal="right" vertical="center" wrapText="1"/>
    </xf>
    <xf numFmtId="4" fontId="9" fillId="3" borderId="1" xfId="15" applyNumberFormat="1" applyFont="1" applyFill="1" applyBorder="1" applyAlignment="1">
      <alignment vertical="center"/>
    </xf>
    <xf numFmtId="0" fontId="9" fillId="3" borderId="1" xfId="0" applyFont="1" applyFill="1" applyBorder="1" applyAlignment="1">
      <alignment horizontal="right"/>
    </xf>
    <xf numFmtId="2" fontId="9" fillId="3" borderId="1" xfId="0" applyNumberFormat="1" applyFont="1" applyFill="1" applyBorder="1"/>
    <xf numFmtId="0" fontId="9" fillId="3" borderId="1" xfId="2" applyFont="1" applyFill="1" applyBorder="1" applyAlignment="1">
      <alignment vertical="center" wrapText="1"/>
    </xf>
    <xf numFmtId="2" fontId="6" fillId="3" borderId="1" xfId="2" applyNumberFormat="1" applyFont="1" applyFill="1" applyBorder="1" applyAlignment="1">
      <alignment horizontal="right" vertical="center"/>
    </xf>
    <xf numFmtId="4" fontId="6" fillId="3" borderId="1" xfId="2" applyNumberFormat="1" applyFont="1" applyFill="1" applyBorder="1" applyAlignment="1">
      <alignment horizontal="right" vertical="center"/>
    </xf>
    <xf numFmtId="0" fontId="9" fillId="3" borderId="1" xfId="2" applyFont="1" applyFill="1" applyBorder="1" applyAlignment="1">
      <alignment horizontal="left" vertical="center" wrapText="1"/>
    </xf>
    <xf numFmtId="2" fontId="6" fillId="3" borderId="1" xfId="2" applyNumberFormat="1" applyFont="1" applyFill="1" applyBorder="1" applyAlignment="1">
      <alignment horizontal="right" vertical="center" wrapText="1"/>
    </xf>
    <xf numFmtId="0" fontId="6" fillId="3" borderId="1" xfId="2" applyFont="1" applyFill="1" applyBorder="1" applyAlignment="1">
      <alignment horizontal="right" vertical="center" wrapText="1"/>
    </xf>
    <xf numFmtId="4" fontId="6" fillId="3" borderId="1" xfId="2" applyNumberFormat="1" applyFont="1" applyFill="1" applyBorder="1" applyAlignment="1">
      <alignment horizontal="right" vertical="center" wrapText="1"/>
    </xf>
    <xf numFmtId="4" fontId="6" fillId="3" borderId="21" xfId="2" applyNumberFormat="1" applyFont="1" applyFill="1" applyBorder="1" applyAlignment="1">
      <alignment horizontal="right" vertical="center" wrapText="1"/>
    </xf>
    <xf numFmtId="0" fontId="9" fillId="3" borderId="1" xfId="0" applyFont="1" applyFill="1" applyBorder="1" applyAlignment="1">
      <alignment horizontal="justify" vertical="center" wrapText="1"/>
    </xf>
    <xf numFmtId="0" fontId="9" fillId="3" borderId="1" xfId="3" applyFont="1" applyFill="1" applyBorder="1" applyAlignment="1">
      <alignment horizontal="justify"/>
    </xf>
    <xf numFmtId="4" fontId="9" fillId="3" borderId="6" xfId="0" applyNumberFormat="1" applyFont="1" applyFill="1" applyBorder="1" applyAlignment="1">
      <alignment horizontal="justify" vertical="center" wrapText="1"/>
    </xf>
    <xf numFmtId="4" fontId="6" fillId="3" borderId="6" xfId="0" applyNumberFormat="1" applyFont="1" applyFill="1" applyBorder="1" applyAlignment="1">
      <alignment horizontal="justify" vertical="center" wrapText="1"/>
    </xf>
    <xf numFmtId="0" fontId="9" fillId="3" borderId="1" xfId="9" applyFont="1" applyFill="1" applyBorder="1" applyAlignment="1">
      <alignment horizontal="left" vertical="center" wrapText="1"/>
    </xf>
    <xf numFmtId="4" fontId="9" fillId="3" borderId="1" xfId="9" applyNumberFormat="1" applyFont="1" applyFill="1" applyBorder="1" applyAlignment="1">
      <alignment horizontal="right" vertical="center"/>
    </xf>
    <xf numFmtId="0" fontId="9" fillId="3" borderId="1" xfId="12" applyFont="1" applyFill="1" applyBorder="1" applyAlignment="1">
      <alignment horizontal="left" vertical="center" wrapText="1"/>
    </xf>
    <xf numFmtId="2" fontId="9" fillId="3" borderId="1" xfId="0" applyNumberFormat="1" applyFont="1" applyFill="1" applyBorder="1" applyAlignment="1">
      <alignment vertical="center"/>
    </xf>
    <xf numFmtId="164" fontId="9" fillId="3" borderId="1" xfId="0" applyNumberFormat="1" applyFont="1" applyFill="1" applyBorder="1" applyAlignment="1">
      <alignment horizontal="right" vertical="center" wrapText="1"/>
    </xf>
    <xf numFmtId="0" fontId="28" fillId="3" borderId="1" xfId="0" applyFont="1" applyFill="1" applyBorder="1" applyAlignment="1">
      <alignment horizontal="right" vertical="center" wrapText="1"/>
    </xf>
    <xf numFmtId="4" fontId="31" fillId="3" borderId="21" xfId="0" applyNumberFormat="1" applyFont="1" applyFill="1" applyBorder="1" applyAlignment="1">
      <alignment vertical="center"/>
    </xf>
    <xf numFmtId="4" fontId="10" fillId="3" borderId="1" xfId="9" applyNumberFormat="1" applyFont="1" applyFill="1" applyBorder="1" applyAlignment="1">
      <alignment horizontal="right" vertical="center"/>
    </xf>
    <xf numFmtId="4" fontId="6" fillId="3" borderId="21" xfId="0" applyNumberFormat="1" applyFont="1" applyFill="1" applyBorder="1" applyAlignment="1">
      <alignment horizontal="right" vertical="center"/>
    </xf>
    <xf numFmtId="0" fontId="6" fillId="3" borderId="1" xfId="9" applyFont="1" applyFill="1" applyBorder="1" applyAlignment="1">
      <alignment wrapText="1"/>
    </xf>
    <xf numFmtId="4" fontId="6" fillId="3" borderId="1" xfId="9" applyNumberFormat="1" applyFont="1" applyFill="1" applyBorder="1" applyAlignment="1">
      <alignment horizontal="right" vertical="center"/>
    </xf>
    <xf numFmtId="0" fontId="10" fillId="3" borderId="1" xfId="9" applyFont="1" applyFill="1" applyBorder="1" applyAlignment="1">
      <alignment wrapText="1"/>
    </xf>
    <xf numFmtId="4" fontId="10" fillId="3" borderId="1" xfId="9" applyNumberFormat="1" applyFont="1" applyFill="1" applyBorder="1" applyAlignment="1"/>
    <xf numFmtId="0" fontId="9" fillId="3" borderId="1" xfId="3" applyFont="1" applyFill="1" applyBorder="1" applyAlignment="1">
      <alignment horizontal="justify" vertical="top" wrapText="1"/>
    </xf>
    <xf numFmtId="0" fontId="4" fillId="3" borderId="1" xfId="3" applyFont="1" applyFill="1" applyBorder="1" applyAlignment="1">
      <alignment horizontal="justify" vertical="center" wrapText="1"/>
    </xf>
    <xf numFmtId="0" fontId="7" fillId="3" borderId="1" xfId="3" applyFont="1" applyFill="1" applyBorder="1" applyAlignment="1">
      <alignment horizontal="center" vertical="center" wrapText="1"/>
    </xf>
    <xf numFmtId="4" fontId="7" fillId="3" borderId="1" xfId="3" applyNumberFormat="1" applyFont="1" applyFill="1" applyBorder="1" applyAlignment="1">
      <alignment vertical="center" wrapText="1"/>
    </xf>
    <xf numFmtId="4" fontId="7" fillId="3" borderId="1" xfId="3" applyNumberFormat="1" applyFont="1" applyFill="1" applyBorder="1" applyAlignment="1">
      <alignment vertical="center"/>
    </xf>
    <xf numFmtId="4" fontId="7" fillId="3" borderId="21" xfId="3" applyNumberFormat="1" applyFont="1" applyFill="1" applyBorder="1" applyAlignment="1">
      <alignment vertical="center"/>
    </xf>
    <xf numFmtId="4" fontId="9" fillId="3" borderId="1" xfId="3" applyNumberFormat="1" applyFont="1" applyFill="1" applyBorder="1" applyAlignment="1">
      <alignment vertical="center" wrapText="1"/>
    </xf>
    <xf numFmtId="4" fontId="9" fillId="3" borderId="1" xfId="3" applyNumberFormat="1" applyFont="1" applyFill="1" applyBorder="1" applyAlignment="1">
      <alignment vertical="center"/>
    </xf>
    <xf numFmtId="4" fontId="9" fillId="3" borderId="21" xfId="3" applyNumberFormat="1" applyFont="1" applyFill="1" applyBorder="1" applyAlignment="1">
      <alignment vertical="center"/>
    </xf>
    <xf numFmtId="49" fontId="7" fillId="3" borderId="5" xfId="3" applyNumberFormat="1" applyFont="1" applyFill="1" applyBorder="1" applyAlignment="1">
      <alignment horizontal="center" vertical="center"/>
    </xf>
    <xf numFmtId="0" fontId="9" fillId="3" borderId="1" xfId="1" applyFont="1" applyFill="1" applyBorder="1" applyAlignment="1">
      <alignment horizontal="justify" vertical="center" wrapText="1"/>
    </xf>
    <xf numFmtId="4" fontId="9" fillId="3" borderId="1" xfId="1" applyNumberFormat="1" applyFont="1" applyFill="1" applyBorder="1" applyAlignment="1">
      <alignment vertical="center" wrapText="1"/>
    </xf>
    <xf numFmtId="4" fontId="9" fillId="3" borderId="1" xfId="1" applyNumberFormat="1" applyFont="1" applyFill="1" applyBorder="1" applyAlignment="1">
      <alignment vertical="center"/>
    </xf>
    <xf numFmtId="0" fontId="9" fillId="3" borderId="1" xfId="3" applyFont="1" applyFill="1" applyBorder="1" applyAlignment="1">
      <alignment vertical="center" wrapText="1"/>
    </xf>
    <xf numFmtId="4" fontId="9" fillId="3" borderId="1" xfId="11" applyNumberFormat="1" applyFont="1" applyFill="1" applyBorder="1" applyAlignment="1">
      <alignment horizontal="right" vertical="center" wrapText="1"/>
    </xf>
    <xf numFmtId="4" fontId="9" fillId="3" borderId="10" xfId="15" applyNumberFormat="1" applyFont="1" applyFill="1" applyBorder="1" applyAlignment="1">
      <alignment horizontal="right" vertical="center"/>
    </xf>
    <xf numFmtId="0" fontId="10" fillId="3" borderId="1" xfId="9" applyFont="1" applyFill="1" applyBorder="1" applyAlignment="1">
      <alignment horizontal="left" vertical="top" wrapText="1"/>
    </xf>
    <xf numFmtId="0" fontId="9" fillId="3" borderId="11" xfId="3" applyFont="1" applyFill="1" applyBorder="1" applyAlignment="1">
      <alignment vertical="center" wrapText="1"/>
    </xf>
    <xf numFmtId="4" fontId="10" fillId="3" borderId="11" xfId="8" applyNumberFormat="1" applyFont="1" applyFill="1" applyBorder="1" applyAlignment="1">
      <alignment horizontal="right" vertical="center" wrapText="1"/>
    </xf>
    <xf numFmtId="0" fontId="4" fillId="3" borderId="16" xfId="0" applyFont="1" applyFill="1" applyBorder="1" applyAlignment="1">
      <alignment horizontal="center" vertical="center"/>
    </xf>
    <xf numFmtId="0" fontId="9" fillId="3" borderId="17" xfId="0" applyFont="1" applyFill="1" applyBorder="1" applyAlignment="1">
      <alignment horizontal="center" vertical="center"/>
    </xf>
    <xf numFmtId="4" fontId="9" fillId="3" borderId="17" xfId="0" applyNumberFormat="1" applyFont="1" applyFill="1" applyBorder="1" applyAlignment="1">
      <alignment horizontal="right" vertical="center"/>
    </xf>
    <xf numFmtId="4" fontId="8" fillId="3" borderId="17" xfId="0" applyNumberFormat="1" applyFont="1" applyFill="1" applyBorder="1" applyAlignment="1">
      <alignment horizontal="right" vertical="center"/>
    </xf>
    <xf numFmtId="4" fontId="4" fillId="3" borderId="20" xfId="0" applyNumberFormat="1" applyFont="1" applyFill="1" applyBorder="1" applyAlignment="1">
      <alignment vertical="center"/>
    </xf>
    <xf numFmtId="0" fontId="0" fillId="3" borderId="21" xfId="0" applyFill="1" applyBorder="1"/>
    <xf numFmtId="4" fontId="8" fillId="3" borderId="1" xfId="0" applyNumberFormat="1" applyFont="1" applyFill="1" applyBorder="1" applyAlignment="1">
      <alignment horizontal="left" vertical="center" wrapText="1"/>
    </xf>
    <xf numFmtId="4" fontId="9" fillId="3" borderId="1" xfId="0" applyNumberFormat="1" applyFont="1" applyFill="1" applyBorder="1" applyAlignment="1">
      <alignment horizontal="left" vertical="center" wrapText="1"/>
    </xf>
    <xf numFmtId="4" fontId="9" fillId="3" borderId="44" xfId="0" applyNumberFormat="1" applyFont="1" applyFill="1" applyBorder="1" applyAlignment="1">
      <alignment horizontal="right" vertical="center" wrapText="1"/>
    </xf>
    <xf numFmtId="4" fontId="6" fillId="3" borderId="44" xfId="0" applyNumberFormat="1" applyFont="1" applyFill="1" applyBorder="1" applyAlignment="1">
      <alignment horizontal="right" vertical="center" wrapText="1"/>
    </xf>
    <xf numFmtId="2" fontId="6" fillId="3" borderId="11" xfId="0" applyNumberFormat="1" applyFont="1" applyFill="1" applyBorder="1" applyAlignment="1">
      <alignmen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xf>
    <xf numFmtId="4" fontId="5" fillId="3" borderId="21" xfId="0" applyNumberFormat="1" applyFont="1" applyFill="1" applyBorder="1" applyAlignment="1">
      <alignment vertical="center"/>
    </xf>
    <xf numFmtId="49" fontId="9" fillId="3" borderId="5" xfId="0" applyNumberFormat="1" applyFont="1" applyFill="1" applyBorder="1" applyAlignment="1">
      <alignment horizontal="center"/>
    </xf>
    <xf numFmtId="0" fontId="6" fillId="3" borderId="1" xfId="0" applyFont="1" applyFill="1" applyBorder="1" applyAlignment="1">
      <alignment horizontal="right" wrapText="1"/>
    </xf>
    <xf numFmtId="49" fontId="6" fillId="3" borderId="5" xfId="0" applyNumberFormat="1" applyFont="1" applyFill="1" applyBorder="1"/>
    <xf numFmtId="2" fontId="6" fillId="3" borderId="1" xfId="0" applyNumberFormat="1" applyFont="1" applyFill="1" applyBorder="1" applyAlignment="1">
      <alignment horizontal="right" vertical="center" wrapText="1"/>
    </xf>
    <xf numFmtId="2" fontId="6" fillId="3" borderId="1" xfId="0" applyNumberFormat="1" applyFont="1" applyFill="1" applyBorder="1" applyAlignment="1">
      <alignment horizontal="center"/>
    </xf>
    <xf numFmtId="2" fontId="6" fillId="3" borderId="1" xfId="0" applyNumberFormat="1" applyFont="1" applyFill="1" applyBorder="1" applyAlignment="1">
      <alignment horizontal="right" wrapText="1"/>
    </xf>
    <xf numFmtId="4" fontId="6" fillId="3" borderId="1" xfId="0" applyNumberFormat="1" applyFont="1" applyFill="1" applyBorder="1" applyAlignment="1">
      <alignment horizontal="right" wrapText="1"/>
    </xf>
    <xf numFmtId="49" fontId="9" fillId="3" borderId="5" xfId="0" applyNumberFormat="1" applyFont="1" applyFill="1" applyBorder="1" applyAlignment="1">
      <alignment horizontal="center" vertical="center"/>
    </xf>
    <xf numFmtId="4" fontId="6" fillId="3" borderId="1" xfId="0" applyNumberFormat="1" applyFont="1" applyFill="1" applyBorder="1" applyAlignment="1">
      <alignment horizontal="left" vertical="center" wrapText="1"/>
    </xf>
    <xf numFmtId="4" fontId="6" fillId="3" borderId="21" xfId="8" applyNumberFormat="1" applyFont="1" applyFill="1" applyBorder="1" applyAlignment="1">
      <alignment horizontal="right" vertical="center"/>
    </xf>
    <xf numFmtId="49" fontId="4" fillId="3" borderId="5" xfId="0" applyNumberFormat="1" applyFont="1" applyFill="1" applyBorder="1" applyAlignment="1">
      <alignment horizontal="center"/>
    </xf>
    <xf numFmtId="49" fontId="20" fillId="3" borderId="5" xfId="9" applyNumberFormat="1" applyFont="1" applyFill="1" applyBorder="1" applyAlignment="1">
      <alignment horizontal="center" vertical="center"/>
    </xf>
    <xf numFmtId="0" fontId="5" fillId="3" borderId="5" xfId="0" applyFont="1" applyFill="1" applyBorder="1" applyAlignment="1">
      <alignment horizontal="left" vertical="center" wrapText="1"/>
    </xf>
    <xf numFmtId="4" fontId="4" fillId="3" borderId="1" xfId="1" applyNumberFormat="1" applyFont="1" applyFill="1" applyBorder="1" applyAlignment="1">
      <alignment vertical="center"/>
    </xf>
    <xf numFmtId="4" fontId="4" fillId="3" borderId="1" xfId="1" applyNumberFormat="1" applyFont="1" applyFill="1" applyBorder="1" applyAlignment="1">
      <alignment horizontal="right" vertical="center"/>
    </xf>
    <xf numFmtId="49" fontId="32" fillId="3" borderId="5" xfId="3" applyNumberFormat="1" applyFont="1" applyFill="1" applyBorder="1" applyAlignment="1">
      <alignment horizontal="center" vertical="center"/>
    </xf>
    <xf numFmtId="0" fontId="4" fillId="3" borderId="21" xfId="3" applyFont="1" applyFill="1" applyBorder="1" applyAlignment="1">
      <alignment vertical="center"/>
    </xf>
    <xf numFmtId="0" fontId="4" fillId="3" borderId="5" xfId="11" applyNumberFormat="1" applyFont="1" applyFill="1" applyBorder="1" applyAlignment="1">
      <alignment horizontal="center" vertical="center"/>
    </xf>
    <xf numFmtId="0" fontId="10" fillId="3" borderId="1" xfId="9" applyFont="1" applyFill="1" applyBorder="1" applyAlignment="1">
      <alignment horizontal="left" vertical="center" wrapText="1"/>
    </xf>
    <xf numFmtId="4" fontId="10" fillId="3" borderId="1" xfId="0" applyNumberFormat="1" applyFont="1" applyFill="1" applyBorder="1" applyAlignment="1">
      <alignment horizontal="right" vertical="top"/>
    </xf>
    <xf numFmtId="0" fontId="10" fillId="3" borderId="1" xfId="0" applyFont="1" applyFill="1" applyBorder="1" applyAlignment="1">
      <alignment horizontal="right" vertical="top"/>
    </xf>
    <xf numFmtId="4" fontId="18" fillId="3" borderId="21" xfId="0" applyNumberFormat="1" applyFont="1" applyFill="1" applyBorder="1" applyAlignment="1">
      <alignment vertical="center"/>
    </xf>
    <xf numFmtId="4" fontId="10" fillId="3" borderId="1" xfId="0" applyNumberFormat="1" applyFont="1" applyFill="1" applyBorder="1" applyAlignment="1">
      <alignment horizontal="right" vertical="center"/>
    </xf>
    <xf numFmtId="0" fontId="18" fillId="3" borderId="18" xfId="0" applyFont="1" applyFill="1" applyBorder="1" applyAlignment="1">
      <alignment horizontal="center" vertical="center"/>
    </xf>
    <xf numFmtId="0" fontId="9" fillId="3" borderId="19" xfId="0" applyFont="1" applyFill="1" applyBorder="1" applyAlignment="1">
      <alignment horizontal="left" vertical="center" wrapText="1"/>
    </xf>
    <xf numFmtId="0" fontId="9" fillId="3" borderId="19" xfId="0" applyFont="1" applyFill="1" applyBorder="1" applyAlignment="1">
      <alignment horizontal="center" vertical="center"/>
    </xf>
    <xf numFmtId="4" fontId="9" fillId="3" borderId="19" xfId="0" applyNumberFormat="1" applyFont="1" applyFill="1" applyBorder="1" applyAlignment="1">
      <alignment horizontal="right" vertical="center"/>
    </xf>
    <xf numFmtId="4" fontId="10" fillId="3" borderId="12" xfId="0" applyNumberFormat="1" applyFont="1" applyFill="1" applyBorder="1" applyAlignment="1">
      <alignment vertical="center"/>
    </xf>
    <xf numFmtId="4" fontId="10" fillId="3" borderId="1" xfId="8" applyNumberFormat="1" applyFont="1" applyFill="1" applyBorder="1" applyAlignment="1">
      <alignment horizontal="center" vertical="center"/>
    </xf>
    <xf numFmtId="4" fontId="9" fillId="3" borderId="1" xfId="1" applyNumberFormat="1" applyFont="1" applyFill="1" applyBorder="1" applyAlignment="1">
      <alignment horizontal="center" vertical="center"/>
    </xf>
    <xf numFmtId="2" fontId="28"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justify" vertical="center" wrapText="1"/>
    </xf>
    <xf numFmtId="0" fontId="21" fillId="3" borderId="5" xfId="9" applyFont="1" applyFill="1" applyBorder="1" applyAlignment="1">
      <alignment horizontal="center"/>
    </xf>
    <xf numFmtId="49" fontId="4" fillId="3" borderId="5" xfId="0" applyNumberFormat="1" applyFont="1" applyFill="1" applyBorder="1" applyAlignment="1">
      <alignment horizontal="center" vertical="center"/>
    </xf>
    <xf numFmtId="0" fontId="4"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4" fontId="17" fillId="3" borderId="1" xfId="0" applyNumberFormat="1" applyFont="1" applyFill="1" applyBorder="1" applyAlignment="1">
      <alignment vertical="center" wrapText="1"/>
    </xf>
    <xf numFmtId="4" fontId="17" fillId="3" borderId="1" xfId="0" applyNumberFormat="1" applyFont="1" applyFill="1" applyBorder="1" applyAlignment="1">
      <alignment vertical="center"/>
    </xf>
    <xf numFmtId="4" fontId="17" fillId="3" borderId="21" xfId="0" applyNumberFormat="1" applyFont="1" applyFill="1" applyBorder="1" applyAlignment="1">
      <alignment vertical="center"/>
    </xf>
    <xf numFmtId="49" fontId="0" fillId="3" borderId="5" xfId="0" applyNumberFormat="1" applyFill="1" applyBorder="1" applyAlignment="1">
      <alignment horizontal="center" vertical="center"/>
    </xf>
    <xf numFmtId="0" fontId="0" fillId="3" borderId="1" xfId="0" applyFill="1" applyBorder="1" applyAlignment="1">
      <alignment horizontal="justify" vertical="center" wrapText="1"/>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vertical="center" wrapText="1"/>
    </xf>
    <xf numFmtId="4" fontId="7" fillId="3" borderId="1" xfId="0" applyNumberFormat="1" applyFont="1" applyFill="1" applyBorder="1" applyAlignment="1">
      <alignment vertical="center"/>
    </xf>
    <xf numFmtId="4" fontId="9" fillId="3" borderId="1" xfId="3" applyNumberFormat="1" applyFont="1" applyFill="1" applyBorder="1" applyAlignment="1">
      <alignment horizontal="center" vertical="center"/>
    </xf>
    <xf numFmtId="4" fontId="10" fillId="3" borderId="1" xfId="8" applyNumberFormat="1" applyFont="1" applyFill="1" applyBorder="1" applyAlignment="1">
      <alignment vertical="center"/>
    </xf>
    <xf numFmtId="4" fontId="10" fillId="3" borderId="6" xfId="9" applyNumberFormat="1" applyFont="1" applyFill="1" applyBorder="1" applyAlignment="1">
      <alignment horizontal="right" vertical="center"/>
    </xf>
    <xf numFmtId="2" fontId="9" fillId="3" borderId="1" xfId="3" applyNumberFormat="1" applyFont="1" applyFill="1" applyBorder="1" applyAlignment="1">
      <alignment horizontal="right" vertical="center" wrapText="1"/>
    </xf>
    <xf numFmtId="0" fontId="9" fillId="3" borderId="1" xfId="3" applyFont="1" applyFill="1" applyBorder="1" applyAlignment="1">
      <alignment horizontal="justify" vertical="center"/>
    </xf>
    <xf numFmtId="2" fontId="28" fillId="3" borderId="1" xfId="0" applyNumberFormat="1" applyFont="1" applyFill="1" applyBorder="1" applyAlignment="1">
      <alignment horizontal="right" vertical="center" wrapText="1"/>
    </xf>
    <xf numFmtId="2" fontId="6" fillId="3" borderId="6" xfId="0" applyNumberFormat="1" applyFont="1" applyFill="1" applyBorder="1" applyAlignment="1">
      <alignment horizontal="right" vertical="center"/>
    </xf>
    <xf numFmtId="4" fontId="9" fillId="3" borderId="10" xfId="0" applyNumberFormat="1" applyFont="1" applyFill="1" applyBorder="1" applyAlignment="1">
      <alignment horizontal="center" vertical="center" wrapText="1"/>
    </xf>
    <xf numFmtId="4" fontId="10" fillId="3" borderId="1" xfId="8" applyNumberFormat="1" applyFont="1" applyFill="1" applyBorder="1" applyAlignment="1">
      <alignment horizontal="right" vertical="center"/>
    </xf>
    <xf numFmtId="0" fontId="9" fillId="3" borderId="11" xfId="3" applyFont="1" applyFill="1" applyBorder="1"/>
    <xf numFmtId="4" fontId="10" fillId="3" borderId="11" xfId="8" applyNumberFormat="1"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7" xfId="0" applyFont="1" applyFill="1" applyBorder="1" applyAlignment="1">
      <alignment vertical="center" wrapText="1"/>
    </xf>
    <xf numFmtId="0" fontId="5" fillId="3" borderId="17" xfId="0" applyFont="1" applyFill="1" applyBorder="1" applyAlignment="1">
      <alignment horizontal="center" vertical="center" wrapText="1"/>
    </xf>
    <xf numFmtId="4" fontId="5" fillId="3" borderId="17" xfId="0" applyNumberFormat="1" applyFont="1" applyFill="1" applyBorder="1" applyAlignment="1">
      <alignment horizontal="center" vertical="center" wrapText="1"/>
    </xf>
    <xf numFmtId="4" fontId="5" fillId="3" borderId="17" xfId="0" applyNumberFormat="1" applyFont="1" applyFill="1" applyBorder="1" applyAlignment="1">
      <alignment vertical="center" wrapText="1"/>
    </xf>
    <xf numFmtId="4" fontId="5" fillId="3" borderId="20" xfId="0" applyNumberFormat="1" applyFont="1" applyFill="1" applyBorder="1" applyAlignment="1">
      <alignment vertical="center" wrapText="1"/>
    </xf>
    <xf numFmtId="4" fontId="6" fillId="3" borderId="44" xfId="0" applyNumberFormat="1" applyFont="1" applyFill="1" applyBorder="1" applyAlignment="1">
      <alignment vertical="center" wrapText="1"/>
    </xf>
    <xf numFmtId="4" fontId="28" fillId="3" borderId="21" xfId="0" applyNumberFormat="1" applyFont="1" applyFill="1" applyBorder="1" applyAlignment="1">
      <alignment horizontal="right" vertical="center" wrapText="1"/>
    </xf>
    <xf numFmtId="0" fontId="11" fillId="3" borderId="5" xfId="9" applyFont="1" applyFill="1" applyBorder="1" applyAlignment="1">
      <alignment horizontal="center"/>
    </xf>
    <xf numFmtId="0" fontId="28" fillId="3" borderId="1" xfId="0" applyFont="1" applyFill="1" applyBorder="1" applyAlignment="1">
      <alignment horizontal="center" vertical="center"/>
    </xf>
    <xf numFmtId="0" fontId="28" fillId="3" borderId="21" xfId="0" applyFont="1" applyFill="1" applyBorder="1" applyAlignment="1">
      <alignment horizontal="center" vertical="center"/>
    </xf>
    <xf numFmtId="0" fontId="6" fillId="3" borderId="1" xfId="9" applyFont="1" applyFill="1" applyBorder="1" applyAlignment="1">
      <alignment vertical="center" wrapText="1"/>
    </xf>
    <xf numFmtId="4" fontId="7" fillId="3" borderId="21" xfId="0" applyNumberFormat="1" applyFont="1" applyFill="1" applyBorder="1" applyAlignment="1">
      <alignment vertical="center"/>
    </xf>
    <xf numFmtId="4" fontId="9" fillId="3" borderId="21" xfId="1" applyNumberFormat="1" applyFont="1" applyFill="1" applyBorder="1" applyAlignment="1">
      <alignment vertical="center"/>
    </xf>
    <xf numFmtId="0" fontId="6" fillId="3" borderId="13"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4" fontId="6" fillId="3" borderId="6" xfId="0" applyNumberFormat="1" applyFont="1" applyFill="1" applyBorder="1" applyAlignment="1">
      <alignment vertical="center" wrapText="1"/>
    </xf>
    <xf numFmtId="4" fontId="6" fillId="3" borderId="7" xfId="0" applyNumberFormat="1" applyFont="1" applyFill="1" applyBorder="1" applyAlignment="1">
      <alignment vertical="center" wrapText="1"/>
    </xf>
    <xf numFmtId="4" fontId="9" fillId="3" borderId="1" xfId="15" applyNumberFormat="1" applyFont="1" applyFill="1" applyBorder="1" applyAlignment="1">
      <alignment horizontal="right"/>
    </xf>
    <xf numFmtId="2" fontId="9" fillId="3" borderId="1" xfId="8" applyNumberFormat="1" applyFont="1" applyFill="1" applyBorder="1" applyAlignment="1">
      <alignment horizontal="right" vertical="center"/>
    </xf>
    <xf numFmtId="0" fontId="6" fillId="3" borderId="1" xfId="3" applyFont="1" applyFill="1" applyBorder="1" applyAlignment="1">
      <alignment horizontal="right" vertical="center"/>
    </xf>
    <xf numFmtId="0" fontId="9" fillId="3" borderId="6" xfId="3" applyFont="1" applyFill="1" applyBorder="1" applyAlignment="1">
      <alignment horizontal="left" vertical="center" wrapText="1"/>
    </xf>
    <xf numFmtId="4" fontId="10" fillId="3" borderId="6" xfId="8" applyNumberFormat="1" applyFont="1" applyFill="1" applyBorder="1" applyAlignment="1">
      <alignment horizontal="right" vertical="center"/>
    </xf>
    <xf numFmtId="2" fontId="9" fillId="3" borderId="6" xfId="3" applyNumberFormat="1" applyFont="1" applyFill="1" applyBorder="1" applyAlignment="1">
      <alignment horizontal="right" vertical="center"/>
    </xf>
    <xf numFmtId="0" fontId="6" fillId="0" borderId="5" xfId="0" applyFont="1" applyFill="1" applyBorder="1" applyAlignment="1">
      <alignment vertical="center"/>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xf>
    <xf numFmtId="4" fontId="0" fillId="0" borderId="40" xfId="0" applyNumberFormat="1" applyBorder="1"/>
    <xf numFmtId="0" fontId="14" fillId="0" borderId="1" xfId="0" applyFont="1" applyBorder="1" applyAlignment="1">
      <alignment horizontal="justify" vertical="center" wrapText="1"/>
    </xf>
    <xf numFmtId="0" fontId="36" fillId="0" borderId="1" xfId="0" applyFont="1" applyBorder="1" applyAlignment="1">
      <alignment horizontal="justify" vertical="center" wrapText="1"/>
    </xf>
    <xf numFmtId="4" fontId="4" fillId="0" borderId="16" xfId="0" applyNumberFormat="1" applyFont="1" applyFill="1" applyBorder="1" applyAlignment="1">
      <alignment horizontal="center" vertical="center" wrapText="1"/>
    </xf>
    <xf numFmtId="10" fontId="9" fillId="0" borderId="21" xfId="157" applyNumberFormat="1" applyFont="1" applyFill="1" applyBorder="1" applyAlignment="1">
      <alignment horizontal="center" vertical="center"/>
    </xf>
    <xf numFmtId="4" fontId="23" fillId="0" borderId="19" xfId="0" applyNumberFormat="1" applyFont="1" applyBorder="1" applyAlignment="1">
      <alignment horizontal="center" vertical="center" wrapText="1"/>
    </xf>
    <xf numFmtId="10" fontId="23" fillId="0" borderId="12" xfId="0" applyNumberFormat="1" applyFont="1" applyBorder="1" applyAlignment="1">
      <alignment horizontal="center" vertical="center"/>
    </xf>
    <xf numFmtId="2" fontId="6" fillId="3" borderId="17" xfId="0" applyNumberFormat="1" applyFont="1" applyFill="1" applyBorder="1"/>
    <xf numFmtId="2" fontId="6" fillId="3" borderId="1" xfId="0" applyNumberFormat="1" applyFont="1" applyFill="1" applyBorder="1"/>
    <xf numFmtId="2" fontId="6" fillId="3" borderId="11" xfId="0" applyNumberFormat="1" applyFont="1" applyFill="1" applyBorder="1"/>
    <xf numFmtId="2" fontId="6" fillId="3" borderId="19" xfId="0" applyNumberFormat="1" applyFont="1" applyFill="1" applyBorder="1"/>
    <xf numFmtId="2" fontId="9" fillId="3" borderId="17" xfId="0" applyNumberFormat="1" applyFont="1" applyFill="1" applyBorder="1"/>
    <xf numFmtId="2" fontId="9" fillId="3" borderId="6" xfId="0" applyNumberFormat="1" applyFont="1" applyFill="1" applyBorder="1"/>
    <xf numFmtId="2" fontId="9" fillId="3" borderId="11" xfId="0" applyNumberFormat="1" applyFont="1" applyFill="1" applyBorder="1"/>
    <xf numFmtId="2" fontId="9" fillId="3" borderId="8" xfId="0" applyNumberFormat="1" applyFont="1" applyFill="1" applyBorder="1"/>
    <xf numFmtId="0" fontId="6" fillId="3" borderId="1" xfId="3" applyFont="1" applyFill="1" applyBorder="1" applyAlignment="1">
      <alignment horizontal="left" vertical="center" wrapText="1"/>
    </xf>
    <xf numFmtId="173" fontId="22" fillId="3" borderId="1" xfId="0" applyNumberFormat="1" applyFont="1" applyFill="1" applyBorder="1" applyAlignment="1">
      <alignment vertical="center"/>
    </xf>
    <xf numFmtId="173" fontId="22" fillId="0" borderId="1" xfId="159" applyNumberFormat="1" applyFont="1" applyBorder="1" applyAlignment="1">
      <alignment vertical="center"/>
    </xf>
    <xf numFmtId="174" fontId="23" fillId="0" borderId="19" xfId="158" applyNumberFormat="1" applyFont="1" applyBorder="1" applyAlignment="1">
      <alignment vertical="center"/>
    </xf>
    <xf numFmtId="2" fontId="9" fillId="0" borderId="0" xfId="0" applyNumberFormat="1" applyFont="1" applyAlignment="1">
      <alignment vertical="center"/>
    </xf>
    <xf numFmtId="0" fontId="5" fillId="0" borderId="0" xfId="0" applyFont="1" applyAlignment="1">
      <alignment horizontal="center" vertical="center" wrapText="1"/>
    </xf>
    <xf numFmtId="0" fontId="4" fillId="0" borderId="0" xfId="3" applyFont="1" applyFill="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left" vertical="center" wrapText="1"/>
    </xf>
    <xf numFmtId="4" fontId="4" fillId="5" borderId="27" xfId="3" applyNumberFormat="1" applyFont="1" applyFill="1" applyBorder="1" applyAlignment="1">
      <alignment horizontal="center" vertical="center" wrapText="1"/>
    </xf>
    <xf numFmtId="4" fontId="4" fillId="5" borderId="30" xfId="3" applyNumberFormat="1" applyFont="1" applyFill="1" applyBorder="1" applyAlignment="1">
      <alignment horizontal="center" vertical="center" wrapText="1"/>
    </xf>
    <xf numFmtId="4" fontId="4" fillId="5" borderId="25" xfId="3" applyNumberFormat="1" applyFont="1" applyFill="1" applyBorder="1" applyAlignment="1">
      <alignment horizontal="center" vertical="center" wrapText="1"/>
    </xf>
    <xf numFmtId="0" fontId="4" fillId="5" borderId="24" xfId="3" applyFont="1" applyFill="1" applyBorder="1" applyAlignment="1">
      <alignment horizontal="center" vertical="center"/>
    </xf>
    <xf numFmtId="0" fontId="4" fillId="5" borderId="31" xfId="3" applyFont="1" applyFill="1" applyBorder="1" applyAlignment="1">
      <alignment horizontal="center" vertical="center"/>
    </xf>
    <xf numFmtId="0" fontId="4" fillId="5" borderId="26"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0" xfId="3" applyFont="1" applyFill="1" applyBorder="1" applyAlignment="1">
      <alignment horizontal="center" vertical="center"/>
    </xf>
    <xf numFmtId="0" fontId="4" fillId="5" borderId="8" xfId="3" applyFont="1" applyFill="1" applyBorder="1" applyAlignment="1">
      <alignment horizontal="center" vertical="center"/>
    </xf>
    <xf numFmtId="4" fontId="4" fillId="5" borderId="28" xfId="3" applyNumberFormat="1" applyFont="1" applyFill="1" applyBorder="1" applyAlignment="1">
      <alignment horizontal="center" vertical="center"/>
    </xf>
    <xf numFmtId="4" fontId="4" fillId="5" borderId="10" xfId="3" applyNumberFormat="1" applyFont="1" applyFill="1" applyBorder="1" applyAlignment="1">
      <alignment horizontal="center" vertical="center"/>
    </xf>
    <xf numFmtId="4" fontId="4" fillId="5" borderId="8" xfId="3" applyNumberFormat="1" applyFont="1" applyFill="1" applyBorder="1" applyAlignment="1">
      <alignment horizontal="center" vertical="center"/>
    </xf>
    <xf numFmtId="0" fontId="4" fillId="5" borderId="17" xfId="3" applyFont="1" applyFill="1" applyBorder="1" applyAlignment="1">
      <alignment horizontal="center" vertical="top"/>
    </xf>
    <xf numFmtId="0" fontId="4" fillId="0" borderId="0" xfId="3" applyFont="1" applyBorder="1" applyAlignment="1">
      <alignment horizontal="center" vertical="top"/>
    </xf>
    <xf numFmtId="0" fontId="4" fillId="0" borderId="0" xfId="3" applyFont="1" applyBorder="1" applyAlignment="1">
      <alignment horizontal="center" vertical="top" wrapText="1"/>
    </xf>
    <xf numFmtId="0" fontId="5" fillId="3" borderId="0" xfId="0" applyFont="1" applyFill="1" applyAlignment="1">
      <alignment horizontal="center" vertical="top" wrapText="1"/>
    </xf>
    <xf numFmtId="0" fontId="4" fillId="3" borderId="33" xfId="3" applyFont="1" applyFill="1" applyBorder="1" applyAlignment="1">
      <alignment horizontal="right" vertical="top"/>
    </xf>
    <xf numFmtId="0" fontId="4" fillId="3" borderId="34" xfId="3" applyFont="1" applyFill="1" applyBorder="1" applyAlignment="1">
      <alignment horizontal="right" vertical="top"/>
    </xf>
    <xf numFmtId="0" fontId="9" fillId="0" borderId="23" xfId="3" applyFont="1" applyFill="1" applyBorder="1" applyAlignment="1">
      <alignment horizontal="right" vertical="top"/>
    </xf>
    <xf numFmtId="0" fontId="9" fillId="0" borderId="14" xfId="3" applyFont="1" applyFill="1" applyBorder="1" applyAlignment="1">
      <alignment horizontal="right" vertical="top"/>
    </xf>
    <xf numFmtId="0" fontId="4" fillId="0" borderId="23" xfId="3" applyFont="1" applyBorder="1" applyAlignment="1">
      <alignment horizontal="right" vertical="top"/>
    </xf>
    <xf numFmtId="0" fontId="4" fillId="0" borderId="14" xfId="3" applyFont="1" applyBorder="1" applyAlignment="1">
      <alignment horizontal="right" vertical="top"/>
    </xf>
    <xf numFmtId="0" fontId="9" fillId="0" borderId="23" xfId="3" applyFont="1" applyBorder="1" applyAlignment="1">
      <alignment horizontal="right" vertical="top"/>
    </xf>
    <xf numFmtId="0" fontId="9" fillId="0" borderId="14" xfId="3" applyFont="1" applyBorder="1" applyAlignment="1">
      <alignment horizontal="right" vertical="top"/>
    </xf>
    <xf numFmtId="0" fontId="5" fillId="4" borderId="2" xfId="3" applyFont="1" applyFill="1" applyBorder="1" applyAlignment="1">
      <alignment horizontal="center"/>
    </xf>
    <xf numFmtId="0" fontId="5" fillId="4" borderId="3" xfId="3" applyFont="1" applyFill="1" applyBorder="1" applyAlignment="1">
      <alignment horizontal="center"/>
    </xf>
    <xf numFmtId="0" fontId="5" fillId="4" borderId="4" xfId="3" applyFont="1" applyFill="1" applyBorder="1" applyAlignment="1">
      <alignment horizontal="center"/>
    </xf>
    <xf numFmtId="0" fontId="6" fillId="3" borderId="33" xfId="3" applyFont="1" applyFill="1" applyBorder="1" applyAlignment="1">
      <alignment horizontal="center"/>
    </xf>
    <xf numFmtId="0" fontId="6" fillId="3" borderId="34" xfId="3" applyFont="1" applyFill="1" applyBorder="1" applyAlignment="1">
      <alignment horizontal="center"/>
    </xf>
    <xf numFmtId="0" fontId="6" fillId="3" borderId="35" xfId="3" applyFont="1" applyFill="1" applyBorder="1" applyAlignment="1">
      <alignment horizontal="center"/>
    </xf>
    <xf numFmtId="0" fontId="5" fillId="4" borderId="2" xfId="3" applyFont="1" applyFill="1" applyBorder="1" applyAlignment="1">
      <alignment horizontal="right" vertical="center"/>
    </xf>
    <xf numFmtId="0" fontId="5" fillId="4" borderId="3" xfId="3" applyFont="1" applyFill="1" applyBorder="1" applyAlignment="1">
      <alignment horizontal="right" vertical="center"/>
    </xf>
    <xf numFmtId="0" fontId="5" fillId="4" borderId="36" xfId="3" applyFont="1" applyFill="1" applyBorder="1" applyAlignment="1">
      <alignment horizontal="righ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36" xfId="0" applyFont="1" applyFill="1" applyBorder="1" applyAlignment="1">
      <alignment horizontal="righ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6" fillId="0" borderId="37" xfId="3" applyFont="1" applyFill="1" applyBorder="1" applyAlignment="1">
      <alignment horizontal="center"/>
    </xf>
    <xf numFmtId="0" fontId="6" fillId="0" borderId="38" xfId="3" applyFont="1" applyFill="1" applyBorder="1" applyAlignment="1">
      <alignment horizontal="center"/>
    </xf>
    <xf numFmtId="0" fontId="6" fillId="0" borderId="39" xfId="3" applyFont="1" applyFill="1" applyBorder="1" applyAlignment="1">
      <alignment horizontal="center"/>
    </xf>
    <xf numFmtId="165" fontId="4" fillId="4" borderId="24" xfId="8" applyFont="1" applyFill="1" applyBorder="1" applyAlignment="1">
      <alignment horizontal="center" vertical="top"/>
    </xf>
    <xf numFmtId="165" fontId="4" fillId="4" borderId="28" xfId="8" applyFont="1" applyFill="1" applyBorder="1" applyAlignment="1">
      <alignment horizontal="center" vertical="top"/>
    </xf>
    <xf numFmtId="165" fontId="4" fillId="4" borderId="27" xfId="8" applyFont="1" applyFill="1" applyBorder="1" applyAlignment="1">
      <alignment horizontal="center" vertical="top"/>
    </xf>
    <xf numFmtId="0" fontId="4" fillId="4" borderId="2" xfId="3" applyFont="1" applyFill="1" applyBorder="1" applyAlignment="1">
      <alignment horizontal="right" vertical="center"/>
    </xf>
    <xf numFmtId="0" fontId="4" fillId="4" borderId="3" xfId="3" applyFont="1" applyFill="1" applyBorder="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32" xfId="3" applyFont="1" applyFill="1" applyBorder="1" applyAlignment="1">
      <alignment horizontal="right" vertical="center"/>
    </xf>
    <xf numFmtId="0" fontId="4" fillId="3" borderId="15" xfId="3" applyFont="1" applyFill="1" applyBorder="1" applyAlignment="1">
      <alignment horizontal="right" vertical="center"/>
    </xf>
    <xf numFmtId="0" fontId="5" fillId="4" borderId="2" xfId="3" applyFont="1" applyFill="1" applyBorder="1" applyAlignment="1">
      <alignment horizontal="right"/>
    </xf>
    <xf numFmtId="0" fontId="5" fillId="4" borderId="3" xfId="3" applyFont="1" applyFill="1" applyBorder="1" applyAlignment="1">
      <alignment horizontal="right"/>
    </xf>
    <xf numFmtId="0" fontId="5" fillId="4" borderId="36" xfId="3" applyFont="1" applyFill="1" applyBorder="1" applyAlignment="1">
      <alignment horizontal="right"/>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2" xfId="3" applyFont="1" applyFill="1" applyBorder="1" applyAlignment="1">
      <alignment horizontal="right"/>
    </xf>
    <xf numFmtId="0" fontId="4" fillId="4" borderId="3" xfId="3" applyFont="1" applyFill="1" applyBorder="1" applyAlignment="1">
      <alignment horizontal="right"/>
    </xf>
    <xf numFmtId="0" fontId="4" fillId="4" borderId="36" xfId="3" applyFont="1" applyFill="1" applyBorder="1" applyAlignment="1">
      <alignment horizontal="right"/>
    </xf>
    <xf numFmtId="0" fontId="4" fillId="0" borderId="2" xfId="3" applyFont="1" applyFill="1" applyBorder="1" applyAlignment="1">
      <alignment horizontal="center"/>
    </xf>
    <xf numFmtId="0" fontId="4" fillId="0" borderId="3" xfId="3" applyFont="1" applyFill="1" applyBorder="1" applyAlignment="1">
      <alignment horizontal="center"/>
    </xf>
    <xf numFmtId="0" fontId="4" fillId="0" borderId="4" xfId="3" applyFont="1" applyFill="1" applyBorder="1" applyAlignment="1">
      <alignment horizontal="center"/>
    </xf>
    <xf numFmtId="4" fontId="4" fillId="5" borderId="20" xfId="0" applyNumberFormat="1" applyFont="1" applyFill="1" applyBorder="1" applyAlignment="1">
      <alignment horizontal="center" vertical="center" wrapText="1"/>
    </xf>
    <xf numFmtId="4" fontId="4" fillId="5" borderId="29" xfId="0" applyNumberFormat="1" applyFont="1" applyFill="1" applyBorder="1" applyAlignment="1">
      <alignment horizontal="center" vertical="center" wrapText="1"/>
    </xf>
    <xf numFmtId="49" fontId="4" fillId="5" borderId="16" xfId="0" applyNumberFormat="1" applyFont="1" applyFill="1" applyBorder="1" applyAlignment="1">
      <alignment horizontal="center" vertical="center" wrapText="1"/>
    </xf>
    <xf numFmtId="49" fontId="4" fillId="5" borderId="22" xfId="0" applyNumberFormat="1"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4" fillId="5" borderId="17" xfId="0" applyFont="1" applyFill="1" applyBorder="1" applyAlignment="1">
      <alignment horizontal="center" vertical="center" wrapText="1"/>
    </xf>
    <xf numFmtId="0" fontId="4" fillId="5" borderId="11" xfId="0" applyFont="1" applyFill="1" applyBorder="1" applyAlignment="1">
      <alignment horizontal="center" vertical="center" wrapText="1"/>
    </xf>
    <xf numFmtId="4" fontId="4" fillId="5" borderId="17" xfId="0" applyNumberFormat="1" applyFont="1" applyFill="1" applyBorder="1" applyAlignment="1">
      <alignment horizontal="center" vertical="center" wrapText="1"/>
    </xf>
    <xf numFmtId="4" fontId="4" fillId="5" borderId="11"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4" xfId="0" applyFont="1" applyFill="1"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Fill="1" applyAlignment="1">
      <alignment horizontal="left" vertical="justify" wrapText="1"/>
    </xf>
    <xf numFmtId="0" fontId="5" fillId="0" borderId="0" xfId="0" applyFont="1" applyFill="1" applyBorder="1" applyAlignment="1">
      <alignment horizontal="center" vertical="justify" wrapText="1"/>
    </xf>
    <xf numFmtId="0" fontId="5" fillId="3" borderId="2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4" fillId="0" borderId="0" xfId="0" applyFont="1" applyFill="1" applyBorder="1" applyAlignment="1">
      <alignment horizontal="center" vertical="justify" wrapText="1"/>
    </xf>
    <xf numFmtId="0" fontId="4" fillId="0" borderId="0" xfId="0" applyFont="1" applyBorder="1" applyAlignment="1">
      <alignment horizontal="center" vertical="center"/>
    </xf>
    <xf numFmtId="171" fontId="9" fillId="0" borderId="20" xfId="157" applyNumberFormat="1" applyFont="1" applyBorder="1" applyAlignment="1">
      <alignment horizontal="center" vertical="center" wrapText="1"/>
    </xf>
    <xf numFmtId="171" fontId="9" fillId="0" borderId="7" xfId="157" applyNumberFormat="1" applyFont="1" applyBorder="1" applyAlignment="1">
      <alignment horizontal="center" vertical="center" wrapText="1"/>
    </xf>
    <xf numFmtId="171" fontId="9" fillId="0" borderId="25" xfId="157" applyNumberFormat="1" applyFont="1" applyBorder="1" applyAlignment="1">
      <alignment horizontal="center" vertical="center" wrapText="1"/>
    </xf>
    <xf numFmtId="0" fontId="9" fillId="0" borderId="0" xfId="0" applyFont="1" applyAlignment="1">
      <alignment horizontal="left"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left" vertic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10" fontId="9" fillId="0" borderId="42" xfId="157" applyNumberFormat="1" applyFont="1" applyBorder="1" applyAlignment="1">
      <alignment horizontal="center" vertical="center" wrapText="1"/>
    </xf>
    <xf numFmtId="10" fontId="9" fillId="0" borderId="41" xfId="157" applyNumberFormat="1" applyFont="1" applyBorder="1" applyAlignment="1">
      <alignment horizontal="center" vertical="center" wrapText="1"/>
    </xf>
    <xf numFmtId="10" fontId="9" fillId="0" borderId="43" xfId="157" applyNumberFormat="1" applyFont="1" applyBorder="1" applyAlignment="1">
      <alignment horizontal="center"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0" fontId="9" fillId="0" borderId="0" xfId="0" applyFont="1" applyBorder="1" applyAlignment="1">
      <alignment horizontal="center" vertical="center"/>
    </xf>
    <xf numFmtId="10" fontId="9" fillId="0" borderId="0" xfId="0" applyNumberFormat="1" applyFont="1" applyBorder="1" applyAlignment="1">
      <alignment horizontal="center" vertical="center"/>
    </xf>
    <xf numFmtId="4" fontId="9" fillId="0" borderId="5" xfId="0" applyNumberFormat="1" applyFont="1" applyFill="1" applyBorder="1" applyAlignment="1">
      <alignment horizontal="center" vertical="center"/>
    </xf>
    <xf numFmtId="4" fontId="9" fillId="0" borderId="1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5" fillId="5" borderId="17" xfId="0" applyFont="1" applyFill="1" applyBorder="1" applyAlignment="1">
      <alignment horizontal="center" vertical="center" wrapText="1"/>
    </xf>
    <xf numFmtId="10" fontId="5" fillId="5" borderId="20"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10" fontId="9" fillId="0" borderId="1" xfId="0" applyNumberFormat="1" applyFont="1" applyFill="1" applyBorder="1" applyAlignment="1">
      <alignment horizontal="center" vertical="center"/>
    </xf>
    <xf numFmtId="10" fontId="9" fillId="0" borderId="19"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9" fillId="0" borderId="19" xfId="0" applyFont="1" applyBorder="1" applyAlignment="1">
      <alignment horizontal="center" vertical="center" wrapText="1"/>
    </xf>
    <xf numFmtId="10" fontId="9" fillId="0" borderId="44" xfId="157" applyNumberFormat="1" applyFont="1" applyBorder="1" applyAlignment="1">
      <alignment horizontal="center" vertical="center" wrapText="1"/>
    </xf>
    <xf numFmtId="10" fontId="9" fillId="0" borderId="45" xfId="157"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5" fillId="0" borderId="5" xfId="0" applyFont="1" applyBorder="1" applyAlignment="1">
      <alignment horizontal="center" vertical="center" wrapText="1"/>
    </xf>
    <xf numFmtId="171" fontId="9" fillId="0" borderId="21" xfId="157" applyNumberFormat="1" applyFont="1" applyBorder="1" applyAlignment="1">
      <alignment horizontal="center" vertical="center" wrapText="1"/>
    </xf>
    <xf numFmtId="171" fontId="9" fillId="0" borderId="12" xfId="157" applyNumberFormat="1" applyFont="1" applyBorder="1" applyAlignment="1">
      <alignment horizontal="center" vertical="center" wrapText="1"/>
    </xf>
    <xf numFmtId="0" fontId="9" fillId="0" borderId="0" xfId="0" applyFont="1" applyAlignment="1">
      <alignment horizontal="left" vertical="center" wrapText="1"/>
    </xf>
    <xf numFmtId="10" fontId="5" fillId="5" borderId="17" xfId="0" applyNumberFormat="1" applyFont="1" applyFill="1" applyBorder="1" applyAlignment="1">
      <alignment horizontal="center" vertical="center" wrapText="1"/>
    </xf>
    <xf numFmtId="0" fontId="5" fillId="2" borderId="20" xfId="0" applyFont="1" applyFill="1" applyBorder="1" applyAlignment="1">
      <alignment horizontal="left" vertical="center"/>
    </xf>
    <xf numFmtId="0" fontId="5" fillId="5" borderId="16" xfId="0" applyFont="1" applyFill="1" applyBorder="1" applyAlignment="1">
      <alignment vertical="center" wrapText="1"/>
    </xf>
    <xf numFmtId="0" fontId="5" fillId="5" borderId="5" xfId="0" applyFont="1" applyFill="1" applyBorder="1" applyAlignment="1">
      <alignment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35" fillId="6" borderId="16"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5" fillId="6" borderId="17"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4" fillId="0" borderId="0" xfId="0" applyFont="1" applyBorder="1" applyAlignment="1">
      <alignment horizontal="justify" vertical="center" wrapText="1"/>
    </xf>
    <xf numFmtId="0" fontId="36" fillId="0" borderId="13" xfId="0" applyFont="1" applyBorder="1" applyAlignment="1">
      <alignment horizontal="center" vertical="center" wrapText="1"/>
    </xf>
    <xf numFmtId="0" fontId="36" fillId="0" borderId="5"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1" xfId="0" applyFont="1" applyBorder="1" applyAlignment="1">
      <alignment horizontal="justify"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4" fontId="14" fillId="0" borderId="21" xfId="0" applyNumberFormat="1" applyFont="1" applyBorder="1" applyAlignment="1">
      <alignment horizontal="center" vertical="center" wrapText="1"/>
    </xf>
    <xf numFmtId="3" fontId="14" fillId="0" borderId="21" xfId="0" applyNumberFormat="1" applyFont="1" applyBorder="1" applyAlignment="1">
      <alignment horizontal="center" vertical="center" wrapText="1"/>
    </xf>
    <xf numFmtId="0" fontId="36" fillId="0" borderId="5" xfId="0" applyFont="1" applyBorder="1" applyAlignment="1">
      <alignment horizontal="justify" vertical="center" wrapText="1"/>
    </xf>
    <xf numFmtId="0" fontId="36" fillId="0" borderId="0" xfId="0" applyFont="1" applyBorder="1" applyAlignment="1">
      <alignment horizontal="left" vertical="center" wrapText="1"/>
    </xf>
    <xf numFmtId="0" fontId="35" fillId="0" borderId="19" xfId="0" applyFont="1" applyBorder="1" applyAlignment="1">
      <alignment horizontal="justify" vertical="center" wrapText="1"/>
    </xf>
    <xf numFmtId="0" fontId="38" fillId="0" borderId="19" xfId="0" applyFont="1" applyBorder="1" applyAlignment="1">
      <alignment horizontal="center" vertical="center" wrapText="1"/>
    </xf>
    <xf numFmtId="0" fontId="38" fillId="0" borderId="12" xfId="0" applyFont="1" applyBorder="1" applyAlignment="1">
      <alignment horizontal="center" vertical="center" wrapText="1"/>
    </xf>
    <xf numFmtId="0" fontId="35" fillId="0" borderId="18" xfId="0" applyFont="1" applyBorder="1" applyAlignment="1">
      <alignment horizontal="justify" vertical="center" wrapText="1"/>
    </xf>
    <xf numFmtId="0" fontId="0" fillId="0" borderId="0" xfId="0" applyAlignment="1">
      <alignment horizontal="center" vertical="center"/>
    </xf>
    <xf numFmtId="0" fontId="36" fillId="0" borderId="5" xfId="0" applyFont="1" applyBorder="1" applyAlignment="1">
      <alignment horizontal="left" vertical="center" wrapText="1"/>
    </xf>
    <xf numFmtId="0" fontId="14" fillId="0" borderId="21" xfId="0" applyFont="1" applyBorder="1" applyAlignment="1">
      <alignment horizontal="left" vertical="center" wrapText="1"/>
    </xf>
    <xf numFmtId="0" fontId="14" fillId="0" borderId="21" xfId="0" applyFont="1" applyBorder="1" applyAlignment="1">
      <alignment horizontal="center" vertical="center" wrapText="1"/>
    </xf>
    <xf numFmtId="4" fontId="38" fillId="0" borderId="19"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4" fontId="14" fillId="0" borderId="21" xfId="0" applyNumberFormat="1" applyFont="1" applyBorder="1" applyAlignment="1">
      <alignment horizontal="left" vertical="center" wrapText="1"/>
    </xf>
    <xf numFmtId="0" fontId="4" fillId="0" borderId="0" xfId="0" applyFont="1" applyFill="1" applyAlignment="1">
      <alignment horizontal="center"/>
    </xf>
    <xf numFmtId="0" fontId="4" fillId="0" borderId="0" xfId="0" applyFont="1" applyAlignment="1">
      <alignment horizontal="center"/>
    </xf>
    <xf numFmtId="0" fontId="4" fillId="3" borderId="0" xfId="0" applyFont="1" applyFill="1" applyAlignment="1">
      <alignment horizontal="center"/>
    </xf>
    <xf numFmtId="0" fontId="4" fillId="5" borderId="24"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47" xfId="0" applyFont="1" applyFill="1" applyBorder="1" applyAlignment="1">
      <alignment horizontal="center"/>
    </xf>
    <xf numFmtId="0" fontId="4" fillId="5" borderId="17" xfId="0" applyFont="1" applyFill="1" applyBorder="1" applyAlignment="1">
      <alignment horizontal="center"/>
    </xf>
    <xf numFmtId="0" fontId="4" fillId="5" borderId="42" xfId="0" applyFont="1" applyFill="1" applyBorder="1" applyAlignment="1">
      <alignment horizontal="center"/>
    </xf>
    <xf numFmtId="0" fontId="4" fillId="5" borderId="20" xfId="0" applyFont="1" applyFill="1" applyBorder="1" applyAlignment="1">
      <alignment horizontal="center"/>
    </xf>
    <xf numFmtId="0" fontId="4" fillId="3" borderId="0" xfId="0" applyFont="1" applyFill="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4" fillId="0" borderId="48"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wrapText="1"/>
    </xf>
    <xf numFmtId="0" fontId="4" fillId="0" borderId="0" xfId="0" applyFont="1" applyBorder="1" applyAlignment="1">
      <alignment horizontal="center" wrapText="1"/>
    </xf>
    <xf numFmtId="0" fontId="4" fillId="0" borderId="52" xfId="0" applyFont="1" applyBorder="1" applyAlignment="1">
      <alignment horizontal="center" wrapText="1"/>
    </xf>
    <xf numFmtId="0" fontId="6" fillId="0" borderId="0" xfId="0" applyFont="1" applyAlignment="1">
      <alignment horizontal="left" vertical="center" wrapText="1"/>
    </xf>
    <xf numFmtId="0" fontId="4" fillId="0" borderId="51" xfId="0" applyFont="1" applyBorder="1" applyAlignment="1">
      <alignment horizontal="center"/>
    </xf>
    <xf numFmtId="0" fontId="4" fillId="0" borderId="0" xfId="0" applyFont="1" applyBorder="1" applyAlignment="1">
      <alignment horizontal="center"/>
    </xf>
    <xf numFmtId="0" fontId="4" fillId="0" borderId="52" xfId="0" applyFont="1" applyBorder="1" applyAlignment="1">
      <alignment horizontal="center"/>
    </xf>
    <xf numFmtId="0" fontId="4" fillId="0" borderId="51" xfId="0" applyFont="1" applyFill="1" applyBorder="1" applyAlignment="1">
      <alignment horizontal="center" wrapText="1"/>
    </xf>
    <xf numFmtId="0" fontId="4" fillId="0" borderId="0" xfId="0" applyFont="1" applyFill="1" applyBorder="1" applyAlignment="1">
      <alignment horizontal="center" wrapText="1"/>
    </xf>
    <xf numFmtId="0" fontId="4" fillId="0" borderId="52" xfId="0" applyFont="1" applyFill="1" applyBorder="1" applyAlignment="1">
      <alignment horizontal="center" wrapText="1"/>
    </xf>
  </cellXfs>
  <cellStyles count="160">
    <cellStyle name="Euro" xfId="25"/>
    <cellStyle name="Hipervínculo 2" xfId="26"/>
    <cellStyle name="Millares" xfId="158" builtinId="3"/>
    <cellStyle name="Millares 103" xfId="74"/>
    <cellStyle name="Millares 103 2" xfId="64"/>
    <cellStyle name="Millares 103 2 2" xfId="109"/>
    <cellStyle name="Millares 103 2 3" xfId="125"/>
    <cellStyle name="Millares 103 3" xfId="108"/>
    <cellStyle name="Millares 103 4" xfId="124"/>
    <cellStyle name="Millares 11" xfId="152"/>
    <cellStyle name="Millares 14" xfId="27"/>
    <cellStyle name="Millares 2" xfId="4"/>
    <cellStyle name="Millares 2 2" xfId="7"/>
    <cellStyle name="Millares 2 2 2" xfId="8"/>
    <cellStyle name="Millares 2 2 3" xfId="16"/>
    <cellStyle name="Millares 2 2 3 2" xfId="95"/>
    <cellStyle name="Millares 2 2 4" xfId="42"/>
    <cellStyle name="Millares 2 2 5" xfId="88"/>
    <cellStyle name="Millares 2 2 6" xfId="67"/>
    <cellStyle name="Millares 2 3" xfId="15"/>
    <cellStyle name="Millares 2 4" xfId="86"/>
    <cellStyle name="Millares 2 5" xfId="98"/>
    <cellStyle name="Millares 2 6" xfId="19"/>
    <cellStyle name="Millares 2 6 2" xfId="112"/>
    <cellStyle name="Millares 3" xfId="5"/>
    <cellStyle name="Millares 3 2" xfId="28"/>
    <cellStyle name="Millares 3 2 2" xfId="78"/>
    <cellStyle name="Millares 3 3" xfId="39"/>
    <cellStyle name="Millares 3 3 2" xfId="59"/>
    <cellStyle name="Millares 3 4" xfId="48"/>
    <cellStyle name="Millares 3 5" xfId="57"/>
    <cellStyle name="Millares 3 6" xfId="156"/>
    <cellStyle name="Millares 4" xfId="6"/>
    <cellStyle name="Millares 4 5" xfId="77"/>
    <cellStyle name="Millares 4 5 2" xfId="75"/>
    <cellStyle name="Millares 4 5 2 2" xfId="103"/>
    <cellStyle name="Millares 4 5 2 3" xfId="119"/>
    <cellStyle name="Millares 4 5 3" xfId="99"/>
    <cellStyle name="Millares 4 5 4" xfId="116"/>
    <cellStyle name="Millares 5" xfId="14"/>
    <cellStyle name="Millares 5 2" xfId="20"/>
    <cellStyle name="Millares 5 3" xfId="36"/>
    <cellStyle name="Millares 5 3 2" xfId="134"/>
    <cellStyle name="Millares 5 3 3" xfId="142"/>
    <cellStyle name="Millares 5 4" xfId="52"/>
    <cellStyle name="Millares 5 5" xfId="93"/>
    <cellStyle name="Millares 5 6" xfId="130"/>
    <cellStyle name="Millares 5 7" xfId="138"/>
    <cellStyle name="Millares 6" xfId="18"/>
    <cellStyle name="Millares 6 2" xfId="29"/>
    <cellStyle name="Millares 6 3" xfId="37"/>
    <cellStyle name="Millares 6 3 2" xfId="135"/>
    <cellStyle name="Millares 6 3 2 2" xfId="151"/>
    <cellStyle name="Millares 6 3 3" xfId="143"/>
    <cellStyle name="Millares 6 4" xfId="53"/>
    <cellStyle name="Millares 6 5" xfId="69"/>
    <cellStyle name="Millares 6 5 2" xfId="149"/>
    <cellStyle name="Millares 6 6" xfId="139"/>
    <cellStyle name="Millares 7" xfId="35"/>
    <cellStyle name="Millares 8" xfId="154"/>
    <cellStyle name="Moneda" xfId="159" builtinId="4"/>
    <cellStyle name="Normal" xfId="0" builtinId="0"/>
    <cellStyle name="Normal 10" xfId="153"/>
    <cellStyle name="Normal 14" xfId="30"/>
    <cellStyle name="Normal 2" xfId="3"/>
    <cellStyle name="Normal 2 11" xfId="17"/>
    <cellStyle name="Normal 2 2" xfId="10"/>
    <cellStyle name="Normal 2 2 2" xfId="12"/>
    <cellStyle name="Normal 2 3" xfId="31"/>
    <cellStyle name="Normal 25" xfId="90"/>
    <cellStyle name="Normal 3" xfId="1"/>
    <cellStyle name="Normal 3 2" xfId="40"/>
    <cellStyle name="Normal 3 2 11" xfId="43"/>
    <cellStyle name="Normal 4" xfId="2"/>
    <cellStyle name="Normal 4 10" xfId="113"/>
    <cellStyle name="Normal 4 11" xfId="83"/>
    <cellStyle name="Normal 4 12" xfId="131"/>
    <cellStyle name="Normal 4 12 2" xfId="150"/>
    <cellStyle name="Normal 4 2" xfId="24"/>
    <cellStyle name="Normal 4 2 2" xfId="51"/>
    <cellStyle name="Normal 4 2 2 2" xfId="94"/>
    <cellStyle name="Normal 4 2 2 3" xfId="141"/>
    <cellStyle name="Normal 4 2 3" xfId="55"/>
    <cellStyle name="Normal 4 2 3 2" xfId="133"/>
    <cellStyle name="Normal 4 2 3 3" xfId="145"/>
    <cellStyle name="Normal 4 2 4" xfId="68"/>
    <cellStyle name="Normal 4 2 5" xfId="41"/>
    <cellStyle name="Normal 4 3" xfId="9"/>
    <cellStyle name="Normal 4 3 2" xfId="84"/>
    <cellStyle name="Normal 4 3 2 2" xfId="105"/>
    <cellStyle name="Normal 4 3 2 3" xfId="121"/>
    <cellStyle name="Normal 4 3 3" xfId="81"/>
    <cellStyle name="Normal 4 3 4" xfId="66"/>
    <cellStyle name="Normal 4 3 5" xfId="96"/>
    <cellStyle name="Normal 4 3 6" xfId="101"/>
    <cellStyle name="Normal 4 3 7" xfId="114"/>
    <cellStyle name="Normal 4 3 8" xfId="117"/>
    <cellStyle name="Normal 4 3 9" xfId="128"/>
    <cellStyle name="Normal 4 4" xfId="44"/>
    <cellStyle name="Normal 4 5" xfId="61"/>
    <cellStyle name="Normal 4 6" xfId="92"/>
    <cellStyle name="Normal 4 7" xfId="76"/>
    <cellStyle name="Normal 4 8" xfId="85"/>
    <cellStyle name="Normal 4 9" xfId="100"/>
    <cellStyle name="Normal 5" xfId="11"/>
    <cellStyle name="Normal 5 10" xfId="118"/>
    <cellStyle name="Normal 5 11" xfId="129"/>
    <cellStyle name="Normal 5 2" xfId="21"/>
    <cellStyle name="Normal 5 2 2" xfId="107"/>
    <cellStyle name="Normal 5 2 3" xfId="123"/>
    <cellStyle name="Normal 5 2 4" xfId="63"/>
    <cellStyle name="Normal 5 3" xfId="89"/>
    <cellStyle name="Normal 5 3 2" xfId="110"/>
    <cellStyle name="Normal 5 3 3" xfId="126"/>
    <cellStyle name="Normal 5 4" xfId="70"/>
    <cellStyle name="Normal 5 4 2" xfId="111"/>
    <cellStyle name="Normal 5 4 3" xfId="127"/>
    <cellStyle name="Normal 5 5" xfId="79"/>
    <cellStyle name="Normal 5 6" xfId="87"/>
    <cellStyle name="Normal 5 7" xfId="97"/>
    <cellStyle name="Normal 5 8" xfId="102"/>
    <cellStyle name="Normal 5 9" xfId="115"/>
    <cellStyle name="Normal 6" xfId="13"/>
    <cellStyle name="Normal 6 2" xfId="22"/>
    <cellStyle name="Normal 6 2 2" xfId="45"/>
    <cellStyle name="Normal 6 2 3" xfId="73"/>
    <cellStyle name="Normal 6 3" xfId="49"/>
    <cellStyle name="Normal 6 3 2" xfId="104"/>
    <cellStyle name="Normal 6 3 3" xfId="137"/>
    <cellStyle name="Normal 6 4" xfId="58"/>
    <cellStyle name="Normal 6 4 2" xfId="120"/>
    <cellStyle name="Normal 6 4 3" xfId="147"/>
    <cellStyle name="Normal 6 5" xfId="65"/>
    <cellStyle name="Normal 6 6" xfId="155"/>
    <cellStyle name="Normal 6 7" xfId="46"/>
    <cellStyle name="Normal 7" xfId="34"/>
    <cellStyle name="Normal 7 2" xfId="47"/>
    <cellStyle name="Normal 7 2 2" xfId="80"/>
    <cellStyle name="Normal 7 2 3" xfId="136"/>
    <cellStyle name="Normal 7 3" xfId="72"/>
    <cellStyle name="Normal 8" xfId="71"/>
    <cellStyle name="Normal 9" xfId="91"/>
    <cellStyle name="Porcentaje" xfId="157" builtinId="5"/>
    <cellStyle name="Porcentaje 2" xfId="23"/>
    <cellStyle name="Porcentaje 2 2" xfId="32"/>
    <cellStyle name="Porcentaje 2 2 2" xfId="82"/>
    <cellStyle name="Porcentaje 2 3" xfId="38"/>
    <cellStyle name="Porcentaje 2 3 2" xfId="106"/>
    <cellStyle name="Porcentaje 2 3 3" xfId="144"/>
    <cellStyle name="Porcentaje 2 4" xfId="50"/>
    <cellStyle name="Porcentaje 2 4 2" xfId="54"/>
    <cellStyle name="Porcentaje 2 4 3" xfId="122"/>
    <cellStyle name="Porcentaje 2 4 4" xfId="140"/>
    <cellStyle name="Porcentaje 2 5" xfId="56"/>
    <cellStyle name="Porcentaje 2 5 2" xfId="60"/>
    <cellStyle name="Porcentaje 2 5 2 2" xfId="148"/>
    <cellStyle name="Porcentaje 2 5 3" xfId="132"/>
    <cellStyle name="Porcentaje 2 5 4" xfId="146"/>
    <cellStyle name="Porcentaje 2 6" xfId="62"/>
    <cellStyle name="Porcentual 2" xfId="33"/>
  </cellStyles>
  <dxfs count="0"/>
  <tableStyles count="0" defaultTableStyle="TableStyleMedium2" defaultPivotStyle="PivotStyleLight16"/>
  <colors>
    <mruColors>
      <color rgb="FFFA8A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125</xdr:row>
      <xdr:rowOff>0</xdr:rowOff>
    </xdr:from>
    <xdr:to>
      <xdr:col>1</xdr:col>
      <xdr:colOff>4205848</xdr:colOff>
      <xdr:row>130</xdr:row>
      <xdr:rowOff>129008</xdr:rowOff>
    </xdr:to>
    <xdr:sp macro="" textlink="">
      <xdr:nvSpPr>
        <xdr:cNvPr id="2" name="Text Box 155"/>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128</xdr:row>
      <xdr:rowOff>159262</xdr:rowOff>
    </xdr:to>
    <xdr:sp macro="" textlink="">
      <xdr:nvSpPr>
        <xdr:cNvPr id="3" name="Text Box 156"/>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6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7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8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9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0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1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2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3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4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5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6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7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8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19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0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1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2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3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4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5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1"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2"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3"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4"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5"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6"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7"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8"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69"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0"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1"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2"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3"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4"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5"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6"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7"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8"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79"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0"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1"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2"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3"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4"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5"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6"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7"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8"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89"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0"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1"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2"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3"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4"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5"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6"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7"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8"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299"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0"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1"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2"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3"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4"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5"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6"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7"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8"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09"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0"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1"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2"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3"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4"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5"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6"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7"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8"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19"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0"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1"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2"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3"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4"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5"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6"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7"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8"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29"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0"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1"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2"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3"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4"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5"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6"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7"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8"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39"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0"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1"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2"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3"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4"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5"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6"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7"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4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5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6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7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8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39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0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1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2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3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4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5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6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7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8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49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0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1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2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172107</xdr:rowOff>
    </xdr:to>
    <xdr:sp macro="" textlink="">
      <xdr:nvSpPr>
        <xdr:cNvPr id="521"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129</xdr:row>
      <xdr:rowOff>148058</xdr:rowOff>
    </xdr:to>
    <xdr:sp macro="" textlink="">
      <xdr:nvSpPr>
        <xdr:cNvPr id="522" name="Text Box 156"/>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2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3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4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5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6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7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8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59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0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1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2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3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4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5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6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7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8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69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0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1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2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3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4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5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6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7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0"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1"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2"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3"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4"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5"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6"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7"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8"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89"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0"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1"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2"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3"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4"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5"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6"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7"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8"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799"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0"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1"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2"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3"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4"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5"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6"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7"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8"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09"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0"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1"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2"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3"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4"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5"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6"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7"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8"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19"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0"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1"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2"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3"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4"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5"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6"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7"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8"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29"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0"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1"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2"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3"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4"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5"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6"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7"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8"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39"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0"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1"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2"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3"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4"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5"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6"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7"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8"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49"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0"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1"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2"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3"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4"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5"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6"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7"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8"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59"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0"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1"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2"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3"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4"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5"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6"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6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7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8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89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0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1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2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3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4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5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6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7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8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99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0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1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2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3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177613</xdr:rowOff>
    </xdr:to>
    <xdr:sp macro="" textlink="">
      <xdr:nvSpPr>
        <xdr:cNvPr id="1040"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128</xdr:row>
      <xdr:rowOff>35174</xdr:rowOff>
    </xdr:to>
    <xdr:sp macro="" textlink="">
      <xdr:nvSpPr>
        <xdr:cNvPr id="1041" name="Text Box 156"/>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4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5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6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7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8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09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0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1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2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3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4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5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6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7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8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19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0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1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2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3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4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5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6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7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8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299"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0"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1"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2"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3"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4"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5"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6"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7"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8"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09"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0"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1"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2"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3"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4"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5"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6"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7"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8"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19"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0"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1"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2"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3"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4"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5"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6"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7"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8"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29"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0"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1"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2"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3"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4"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5"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6"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7"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8"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39"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0"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1"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2"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3"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4"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5"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6"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7"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8"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49"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0"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1"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2"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3"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4"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5"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6"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7"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8"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59"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0"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1"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2"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3"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4"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5"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6"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7"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8"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69"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0"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1"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2"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3"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4"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5"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6"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7"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8"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79"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0"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1"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2"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3"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4"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5"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8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39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0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1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2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3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4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5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6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7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8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49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0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1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2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3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4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158999</xdr:rowOff>
    </xdr:to>
    <xdr:sp macro="" textlink="">
      <xdr:nvSpPr>
        <xdr:cNvPr id="1559"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0"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1"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2"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3"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4"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5"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6"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7"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8"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69"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0"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1"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2"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3"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4"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5"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6"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7"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8"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79"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0"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1"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2"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3"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4"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5"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6"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7"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8"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89"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0"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1"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2"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3"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4"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5"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6"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7"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8"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599"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0"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1"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2"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3"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4"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5"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6"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7"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8"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09"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0"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1"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2"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3"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4"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5"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6"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7"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8"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19"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0"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1"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2"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3"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4"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5"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6"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7"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8"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29"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0"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1"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2"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3"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4"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5"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6"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7"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8"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39"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0"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1"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2"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3"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4"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5"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6"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7"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8"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49"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0"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1"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2"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3"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4"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5"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6"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7"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8"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59"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0"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1"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2"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3"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4"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5"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6"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7"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8"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69"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0"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1"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2"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3"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4"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5"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6"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7"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8"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79"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0"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1"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2"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3"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4"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5"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6"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7"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8"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89"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0"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1"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2"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3"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4"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5"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6"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7"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8"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699"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0"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1"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2"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3"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4"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5"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6"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7"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8"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09"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0"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1"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2"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3"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4"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5"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6"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7"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8"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19"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0"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1"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2"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3"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4"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5"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6"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7"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8"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29"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0"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1"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2"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3"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4"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5"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6"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7"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8"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39"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0"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1"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2"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3"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4"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5"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6"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7"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8"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49"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0"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1"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2"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3"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4"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5"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6"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7"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8"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59"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0"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1"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2"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3"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4"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5"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6"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7"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8"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69"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0"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1"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2"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3"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4"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5"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6"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7"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8"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79"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0"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1"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2"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3"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4"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5"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6"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7"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8"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89"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0"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1"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2"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3"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4"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5"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6"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7"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8"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799"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0"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1"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2"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3"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4"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5"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6"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7"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8"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09"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0"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1"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2"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3"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4"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5"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6"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7"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8"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19"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0"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1"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2"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3"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4"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5"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6"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7"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8"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29"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0"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1"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2"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3"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4"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5"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6"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7"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8"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39"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0"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1"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2"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3"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4"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5"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6"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7"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8"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49"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0"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1"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2"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3"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4"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5"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6"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7"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8"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59"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0"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1"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2"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3"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4"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5"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6"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7"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8"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69"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0"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1"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2"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3"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4"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5"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6"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7"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8"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79"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0"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1"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2"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3"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4"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5"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6"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7"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8"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89"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0"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1"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2"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3"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4"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5"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6"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7"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8"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899"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0"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1"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2"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3"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4"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5"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6"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7"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8"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09"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0"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1"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2"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3"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4"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5"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6"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7"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8"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19"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0"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1"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2"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3"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4"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5"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6"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7"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8"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29"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0"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1"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2"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3"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4"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5"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6"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7"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8"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39"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0"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1"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2"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3"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4"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5"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6"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7"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8"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49"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0"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1"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2"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3"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4"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5"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6"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7"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8"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59"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0"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1"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2"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3"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4"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5"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6"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7"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8"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69"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0"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1"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2"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3"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4"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5"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6"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7"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8"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79"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0"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1"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2"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3"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4"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5"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6"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7"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8"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89"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0"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1"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2"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3"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4"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5"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6"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7"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8"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1999"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0"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1"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2"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3"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4"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5"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6"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7"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8"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09"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0"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1"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2"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3"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4"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5"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6"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7"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8"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19"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0"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1"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2"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3"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4"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5"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6"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7"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8"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29"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0"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1"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2"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3"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4"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5"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6"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7"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8"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39"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0"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1"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2"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3"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4"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5"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6"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7"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8"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49"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0"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1"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2"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3"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4"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5"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6"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7"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8"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59"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0"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1"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2"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3"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4"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5"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6"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7"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8"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69"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0"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1"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2"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3"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4"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5"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6"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7"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8"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79"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0"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1"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2"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3"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4"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5"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6"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7"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8"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89"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0"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1"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2"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3"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4"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5"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6"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7"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8"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099"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0"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1"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2"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3"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4"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5"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6"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7"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8"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09"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0"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1"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2"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3"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4"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5"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6"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7"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8"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19"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0"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1"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2"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3"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4"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5"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6"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7"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8"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29"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0"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1"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2"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3"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4"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5"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6"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7"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8"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39"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0"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1"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2"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3"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4"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5"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6"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7"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8"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49"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0"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1"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2"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3"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4"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5"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6"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7"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8"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59"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0"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1"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2"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3"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4"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5"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6"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7"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8"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69"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0"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1"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2"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3"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4"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5"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6"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7"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8"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79"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0"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1"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2"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3"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4"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5"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6"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7"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8"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89"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0"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1"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2"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3"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4"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5"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6"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7"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8"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199"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0"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1"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2"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3"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4"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5"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6"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7"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8"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09"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0"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1"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2"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3"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4"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5"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6"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7"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8"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19"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0"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1"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2"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3"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4"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5"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6"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7"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8"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29"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0"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1"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2"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3"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4"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5"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6"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7"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8"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39"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0"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1"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2"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3"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4"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5"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6"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7"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8"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49"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0"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1"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2"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3"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4"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157941</xdr:rowOff>
    </xdr:to>
    <xdr:sp macro="" textlink="">
      <xdr:nvSpPr>
        <xdr:cNvPr id="2255"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56"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57"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58"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59"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0"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1"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2"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3"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4"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5"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6"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7"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8"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69"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0"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1"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2"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3"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4"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5"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6"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7"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8"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79"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0"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1"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2"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3"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4"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5"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6"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7"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8"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89"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0"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1"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2"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3"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4"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5"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6"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7"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8"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299"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0"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1"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2"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3"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4"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5"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6"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7"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8"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09"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0"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1"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2"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3"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4"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5"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6"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7"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8"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19"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0"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1"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2"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3"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4"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5"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6"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7"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8"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29"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0"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1"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2"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3"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4"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5"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6"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7"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8"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39"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0"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1"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2"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3"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4"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5"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6"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7"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8"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49"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0"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1"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2"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3"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4"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5"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6"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7"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8"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59"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0"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1"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2"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3"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4"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5"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6"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7"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8"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69"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0"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1"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2"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3"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4"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5"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6"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7"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8"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79"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0"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1"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2"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3"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4"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5"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6"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7"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8"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89"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0"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1"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2"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3"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4"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5"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6"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7"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8"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399"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0"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1"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2"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3"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4"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5"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6"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7"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8"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09"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0"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1"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2"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3"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4"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5"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6"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7"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8"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19"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0"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1"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2"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3"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4"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5"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6"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7"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8"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29"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0"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1"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2"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3"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4"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5"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6"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7"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8"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39"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0"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1"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2"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3"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4"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5"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6"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7"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8"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49"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0"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1"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2"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3"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4"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5"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6"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7"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8"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59"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0"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1"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2"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3"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4"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5"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6"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7"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8"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69"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0"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1"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2"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3"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4"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5"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6"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7"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8"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79"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0"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1"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2"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3"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4"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5"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6"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7"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8"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89"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0"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1"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2"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3"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4"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5"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6"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7"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8"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499"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0"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1"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2"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3"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4"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5"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6"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7"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8"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09"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0"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1"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2"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3"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4"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5"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6"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7"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8"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19"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0"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1"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2"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3"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4"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5"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6"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7"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8"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29"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0"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1"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2"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3"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4"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5"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6"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7"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8"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39"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0"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1"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2"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3"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4"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5"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6"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7"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8"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49"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0"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1"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2"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3"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4"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5"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6"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7"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8"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59"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0"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1"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2"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3"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4"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5"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6"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7"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8"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69"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0"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1"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2"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3"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4"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5"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6"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7"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8"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79"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0"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1"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2"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3"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4"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5"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6"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7"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8"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89"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0"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1"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2"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3"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4"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5"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6"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7"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8"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599"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600"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601"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602"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152648</xdr:rowOff>
    </xdr:to>
    <xdr:sp macro="" textlink="">
      <xdr:nvSpPr>
        <xdr:cNvPr id="2603"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125</xdr:row>
      <xdr:rowOff>0</xdr:rowOff>
    </xdr:from>
    <xdr:to>
      <xdr:col>1</xdr:col>
      <xdr:colOff>4191000</xdr:colOff>
      <xdr:row>131</xdr:row>
      <xdr:rowOff>105195</xdr:rowOff>
    </xdr:to>
    <xdr:sp macro="" textlink="">
      <xdr:nvSpPr>
        <xdr:cNvPr id="2604" name="Text Box 155"/>
        <xdr:cNvSpPr txBox="1">
          <a:spLocks noChangeArrowheads="1"/>
        </xdr:cNvSpPr>
      </xdr:nvSpPr>
      <xdr:spPr bwMode="auto">
        <a:xfrm>
          <a:off x="4629150" y="8248650"/>
          <a:ext cx="0" cy="96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132</xdr:row>
      <xdr:rowOff>71858</xdr:rowOff>
    </xdr:to>
    <xdr:sp macro="" textlink="">
      <xdr:nvSpPr>
        <xdr:cNvPr id="2605" name="Text Box 156"/>
        <xdr:cNvSpPr txBox="1">
          <a:spLocks noChangeArrowheads="1"/>
        </xdr:cNvSpPr>
      </xdr:nvSpPr>
      <xdr:spPr bwMode="auto">
        <a:xfrm>
          <a:off x="4838700" y="7972425"/>
          <a:ext cx="76200" cy="783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06"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07"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08"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09"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0"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1"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2"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3"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4"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5"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6"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7"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8"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19"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0"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1"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2"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3"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4"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5"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6"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7"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8"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29"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0"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1"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2"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3"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4"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5"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6"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7"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8"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39"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0"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1"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2"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3"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4"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5"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6"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7"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8"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49"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0"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1"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2"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3"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4"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5"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6"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7"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8"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59"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0"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1"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2"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3"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4"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5"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6"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7"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8"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69"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0"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1"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2"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3"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4"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5"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6"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7"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8"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79"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0"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1"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2"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3"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4"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5"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6"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7"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8"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89"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0" name="Text Box 15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1" name="Text Box 15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2"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3"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4"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5"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6"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7"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8"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699"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0"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1"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2"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3"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4"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5"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6"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7"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8"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09"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0"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1"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2"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3"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4"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5"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6"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7"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8"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19"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0"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1"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2"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3"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4"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5"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6"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7"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8"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29"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0"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1"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2"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3"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4"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5"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6"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7"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8"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39"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0"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1"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2"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3"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4"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5"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6"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7"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8"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49"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0"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1"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2"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3"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4"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5"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6"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7"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8"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59"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0"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1"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2"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3"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4"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5"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6"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7"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8"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69"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0"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1"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2"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3"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4"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5"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6" name="Text Box 3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7" name="Text Box 15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8" name="Text Box 15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79"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0"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1"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2"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3"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4"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5"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6"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7"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8"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89"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0"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1"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2"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3"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4"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5"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6"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7"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8"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799"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0"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1"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2"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3"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4"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5"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6"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7"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8"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09"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0"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1"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2"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3"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4"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5"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6"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7"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8"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19"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0"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1"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2"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3"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4"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5"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6"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7"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8"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29"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0"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1"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2"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3"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4"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5"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6"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7"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8"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39"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0"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1"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2"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3"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4"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5"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6"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7"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8"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49"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0"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1"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2"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3"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4"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5"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6"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7"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8"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59"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0"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1"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2"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3" name="Text Box 15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4" name="Text Box 15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5"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6"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7"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8"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69"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0"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1"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2"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3"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4"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5"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6"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7"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8"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79"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0"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1"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2"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3"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4"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5"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6"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7"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8"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89"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0"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1"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2"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3"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4"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5"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6"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7"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8"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899"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0"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1"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2"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3"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4"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5"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6"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7"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8"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09"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0"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1"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2"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3"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4"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5"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6"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7"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8"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19"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0"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1"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2"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3"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4"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5"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6"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7"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8"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29"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0"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1"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2"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3"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4"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5"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6"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7"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8"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39"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0"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1"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2"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3"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4"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5"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6"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7"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8"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49" name="Text Box 3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0" name="Text Box 15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1" name="Text Box 15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2"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3"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4"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5"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6"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7"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8"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59"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0"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1"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2"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3"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4"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5"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6"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7"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8"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69"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0"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1"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2"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3"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4"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5"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6"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7"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8"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79"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0"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1"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2"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3"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4"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5"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6"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7"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8"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89"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0"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1"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2"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3"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4"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5"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6"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7"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8"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2999"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0"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1"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2"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3"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4"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5"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6"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7"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8"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09"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0"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1"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2"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3"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4"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5"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6"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7"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8"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19"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0"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1"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2"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3"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4"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5"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6"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7"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8"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29"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0"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1"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2"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3"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4"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5"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6" name="Text Box 3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7" name="Text Box 15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8" name="Text Box 15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39" name="Text Box 15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0" name="Text Box 15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1" name="Text Box 15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2" name="Text Box 16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3" name="Text Box 16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4" name="Text Box 16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5" name="Text Box 16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6" name="Text Box 16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7" name="Text Box 16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8" name="Text Box 16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49" name="Text Box 16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0" name="Text Box 16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1" name="Text Box 16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2" name="Text Box 17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3" name="Text Box 17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4" name="Text Box 17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5" name="Text Box 17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6" name="Text Box 17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7" name="Text Box 17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8" name="Text Box 17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59" name="Text Box 17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0" name="Text Box 17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1" name="Text Box 17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2" name="Text Box 18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3" name="Text Box 18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4" name="Text Box 18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5" name="Text Box 18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6" name="Text Box 18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7" name="Text Box 18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8" name="Text Box 18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69" name="Text Box 18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0" name="Text Box 18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1" name="Text Box 18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2" name="Text Box 19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3" name="Text Box 19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4" name="Text Box 19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5" name="Text Box 19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6" name="Text Box 19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7" name="Text Box 19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8" name="Text Box 19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79" name="Text Box 19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0" name="Text Box 19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1" name="Text Box 1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2" name="Text Box 2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3" name="Text Box 2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4" name="Text Box 2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5" name="Text Box 2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6" name="Text Box 2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7" name="Text Box 2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8" name="Text Box 2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89" name="Text Box 20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0" name="Text Box 20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1" name="Text Box 20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2" name="Text Box 21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3" name="Text Box 21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4" name="Text Box 21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5" name="Text Box 23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6" name="Text Box 23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7" name="Text Box 23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8" name="Text Box 23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099" name="Text Box 23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0" name="Text Box 23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1" name="Text Box 24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2" name="Text Box 24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3" name="Text Box 24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4" name="Text Box 24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5" name="Text Box 24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6" name="Text Box 24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7" name="Text Box 24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8" name="Text Box 247"/>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09" name="Text Box 248"/>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0" name="Text Box 24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1" name="Text Box 25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2" name="Text Box 25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3" name="Text Box 25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4" name="Text Box 25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5" name="Text Box 25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6" name="Text Box 299"/>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7" name="Text Box 300"/>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8" name="Text Box 301"/>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19" name="Text Box 302"/>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20" name="Text Box 303"/>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21" name="Text Box 304"/>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22" name="Text Box 305"/>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128</xdr:row>
      <xdr:rowOff>135688</xdr:rowOff>
    </xdr:to>
    <xdr:sp macro="" textlink="">
      <xdr:nvSpPr>
        <xdr:cNvPr id="3123" name="Text Box 306"/>
        <xdr:cNvSpPr txBox="1">
          <a:spLocks noChangeArrowheads="1"/>
        </xdr:cNvSpPr>
      </xdr:nvSpPr>
      <xdr:spPr bwMode="auto">
        <a:xfrm>
          <a:off x="4829175" y="78486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131</xdr:row>
      <xdr:rowOff>179014</xdr:rowOff>
    </xdr:to>
    <xdr:sp macro="" textlink="">
      <xdr:nvSpPr>
        <xdr:cNvPr id="3124" name="Text Box 156"/>
        <xdr:cNvSpPr txBox="1">
          <a:spLocks noChangeArrowheads="1"/>
        </xdr:cNvSpPr>
      </xdr:nvSpPr>
      <xdr:spPr bwMode="auto">
        <a:xfrm>
          <a:off x="4838700" y="8172450"/>
          <a:ext cx="76200"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25"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26"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27"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28"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29"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0"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1"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2"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3"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4"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5"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6"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7"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8"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39"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0"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1"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2"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3"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4"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5"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6"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7"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8"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49"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0"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1"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2"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3"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4"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5"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6"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7"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8"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59"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0"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1"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2"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3"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4"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5"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6"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7"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8"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69"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0"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1"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2"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3"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4"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5"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6"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7"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8"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79"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0"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1"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2"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3"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4"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5"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6"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7"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8"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89"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0"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1"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2"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3"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4"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5"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6"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7"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8"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199"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0"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1"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2"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3"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4"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5"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6"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7"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8"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09" name="Text Box 15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0" name="Text Box 15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1"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2"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3"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4"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5"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6"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7"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8"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19"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0"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1"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2"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3"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4"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5"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6"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7"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8"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29"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0"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1"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2"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3"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4"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5"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6"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7"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8"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39"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0"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1"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2"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3"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4"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5"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6"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7"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8"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49"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0"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1"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2"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3"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4"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5"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6"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7"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8"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59"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0"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1"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2"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3"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4"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5"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6"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7"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8"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69"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0"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1"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2"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3"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4"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5"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6"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7"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8"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79"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0"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1"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2"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3"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4"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5"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6"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7"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8"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89"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0"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1"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2"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3"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4"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5" name="Text Box 3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6" name="Text Box 15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7" name="Text Box 15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8"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299"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0"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1"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2"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3"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4"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5"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6"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7"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8"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09"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0"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1"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2"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3"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4"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5"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6"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7"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8"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19"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0"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1"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2"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3"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4"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5"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6"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7"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8"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29"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0"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1"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2"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3"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4"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5"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6"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7"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8"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39"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0"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1"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2"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3"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4"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5"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6"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7"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8"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49"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0"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1"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2"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3"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4"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5"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6"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7"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8"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59"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0"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1"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2"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3"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4"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5"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6"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7"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8"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69"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0"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1"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2"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3"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4"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5"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6"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7"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8"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79"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0"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1"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2" name="Text Box 15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3" name="Text Box 15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4"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5"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6"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7"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8"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89"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0"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1"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2"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3"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4"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5"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6"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7"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8"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399"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0"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1"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2"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3"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4"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5"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6"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7"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8"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09"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0"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1"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2"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3"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4"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5"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6"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7"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8"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19"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0"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1"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2"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3"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4"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5"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6"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7"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8"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29"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0"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1"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2"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3"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4"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5"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6"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7"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8"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39"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0"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1"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2"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3"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4"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5"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6"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7"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8"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49"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0"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1"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2"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3"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4"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5"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6"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7"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8"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59"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0"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1"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2"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3"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4"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5"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6"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7"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8" name="Text Box 3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69" name="Text Box 15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0" name="Text Box 15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1"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2"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3"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4"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5"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6"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7"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8"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79"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0"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1"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2"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3"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4"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5"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6"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7"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8"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89"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0"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1"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2"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3"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4"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5"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6"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7"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8"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499"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0"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1"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2"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3"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4"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5"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6"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7"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8"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09"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0"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1"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2"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3"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4"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5"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6"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7"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8"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19"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0"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1"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2"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3"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4"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5"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6"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7"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8"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29"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0"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1"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2"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3"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4"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5"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6"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7"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8"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39"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0"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1"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2"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3"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4"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5"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6"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7"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8"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49"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0"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1"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2"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3"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4"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5" name="Text Box 3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6" name="Text Box 15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7" name="Text Box 15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8" name="Text Box 15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59" name="Text Box 15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0" name="Text Box 15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1" name="Text Box 16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2" name="Text Box 16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3" name="Text Box 16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4" name="Text Box 16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5" name="Text Box 16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6" name="Text Box 16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7" name="Text Box 16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8" name="Text Box 16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69" name="Text Box 16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0" name="Text Box 16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1" name="Text Box 17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2" name="Text Box 17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3" name="Text Box 17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4" name="Text Box 17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5" name="Text Box 17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6" name="Text Box 17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7" name="Text Box 17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8" name="Text Box 17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79" name="Text Box 17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0" name="Text Box 17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1" name="Text Box 18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2" name="Text Box 18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3" name="Text Box 18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4" name="Text Box 18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5" name="Text Box 18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6" name="Text Box 18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7" name="Text Box 18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8" name="Text Box 18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89" name="Text Box 18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0" name="Text Box 18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1" name="Text Box 19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2" name="Text Box 19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3" name="Text Box 19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4" name="Text Box 19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5" name="Text Box 19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6" name="Text Box 19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7" name="Text Box 19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8" name="Text Box 19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599" name="Text Box 19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0" name="Text Box 1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1" name="Text Box 2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2" name="Text Box 2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3" name="Text Box 2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4" name="Text Box 2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5" name="Text Box 2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6" name="Text Box 2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7" name="Text Box 2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8" name="Text Box 20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09" name="Text Box 20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0" name="Text Box 20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1" name="Text Box 21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2" name="Text Box 21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3" name="Text Box 21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4" name="Text Box 23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5" name="Text Box 23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6" name="Text Box 23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7" name="Text Box 23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8" name="Text Box 23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19" name="Text Box 23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0" name="Text Box 24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1" name="Text Box 24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2" name="Text Box 24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3" name="Text Box 24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4" name="Text Box 24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5" name="Text Box 24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6" name="Text Box 24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7" name="Text Box 247"/>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8" name="Text Box 248"/>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29" name="Text Box 24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0" name="Text Box 25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1" name="Text Box 25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2" name="Text Box 25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3" name="Text Box 25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4" name="Text Box 25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5" name="Text Box 299"/>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6" name="Text Box 300"/>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7" name="Text Box 301"/>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8" name="Text Box 302"/>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39" name="Text Box 303"/>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40" name="Text Box 304"/>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41" name="Text Box 305"/>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131</xdr:row>
      <xdr:rowOff>96370</xdr:rowOff>
    </xdr:to>
    <xdr:sp macro="" textlink="">
      <xdr:nvSpPr>
        <xdr:cNvPr id="3642" name="Text Box 306"/>
        <xdr:cNvSpPr txBox="1">
          <a:spLocks noChangeArrowheads="1"/>
        </xdr:cNvSpPr>
      </xdr:nvSpPr>
      <xdr:spPr bwMode="auto">
        <a:xfrm>
          <a:off x="4829175" y="80486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129</xdr:row>
      <xdr:rowOff>178752</xdr:rowOff>
    </xdr:to>
    <xdr:sp macro="" textlink="">
      <xdr:nvSpPr>
        <xdr:cNvPr id="3643" name="Text Box 156"/>
        <xdr:cNvSpPr txBox="1">
          <a:spLocks noChangeArrowheads="1"/>
        </xdr:cNvSpPr>
      </xdr:nvSpPr>
      <xdr:spPr bwMode="auto">
        <a:xfrm>
          <a:off x="4838700" y="8248650"/>
          <a:ext cx="76200" cy="46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4"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5"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6"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7"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8"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49"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0"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1"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2"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3"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4"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5"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6"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7"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8"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59"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0"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1"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2"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3"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4"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5"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6"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7"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8"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69"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0"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1"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2"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3"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4"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5"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6"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7"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8"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79"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0"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1"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2"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3"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4"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5"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6"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7"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8"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89"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0"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1"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2"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3"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4"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5"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6"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7"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8"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699"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0"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1"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2"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3"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4"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5"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6"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7"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8"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09"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0"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1"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2"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3"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4"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5"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6"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7"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8"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19"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0"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1"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2"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3"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4"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5"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6"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7"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8" name="Text Box 15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29" name="Text Box 15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0"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1"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2"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3"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4"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5"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6"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7"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8"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39"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0"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1"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2"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3"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4"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5"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6"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7"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8"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49"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0"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1"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2"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3"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4"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5"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6"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7"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8"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59"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0"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1"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2"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3"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4"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5"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6"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7"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8"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69"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0"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1"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2"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3"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4"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5"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6"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7"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8"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79"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0"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1"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2"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3"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4"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5"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6"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7"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8"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89"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0"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1"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2"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3"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4"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5"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6"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7"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8"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799"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0"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1"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2"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3"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4"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5"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6"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7"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8"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09"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0"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1"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2"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3"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4" name="Text Box 3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5" name="Text Box 15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6" name="Text Box 15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7"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8"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19"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0"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1"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2"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3"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4"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5"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6"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7"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8"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29"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0"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1"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2"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3"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4"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5"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6"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7"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8"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39"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0"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1"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2"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3"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4"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5"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6"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7"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8"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49"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0"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1"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2"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3"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4"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5"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6"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7"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8"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59"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0"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1"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2"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3"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4"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5"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6"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7"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8"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69"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0"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1"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2"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3"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4"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5"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6"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7"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8"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79"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0"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1"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2"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3"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4"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5"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6"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7"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8"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89"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0"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1"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2"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3"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4"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5"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6"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7"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8"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899"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0"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1" name="Text Box 15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2" name="Text Box 15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3"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4"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5"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6"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7"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8"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09"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0"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1"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2"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3"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4"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5"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6"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7"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8"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19"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0"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1"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2"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3"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4"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5"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6"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7"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8"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29"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0"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1"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2"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3"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4"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5"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6"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7"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8"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39"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0"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1"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2"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3"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4"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5"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6"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7"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8"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49"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0"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1"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2"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3"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4"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5"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6"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7"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8"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59"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0"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1"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2"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3"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4"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5"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6"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7"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8"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69"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0"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1"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2"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3"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4"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5"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6"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7"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8"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79"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0"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1"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2"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3"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4"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5"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6"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7" name="Text Box 3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8" name="Text Box 15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89" name="Text Box 15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0"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1"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2"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3"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4"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5"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6"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7"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8"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3999"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0"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1"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2"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3"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4"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5"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6"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7"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8"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09"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0"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1"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2"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3"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4"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5"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6"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7"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8"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19"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0"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1"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2"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3"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4"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5"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6"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7"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8"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29"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0"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1"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2"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3"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4"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5"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6"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7"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8"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39"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0"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1"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2"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3"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4"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5"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6"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7"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8"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49"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0"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1"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2"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3"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4"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5"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6"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7"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8"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59"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0"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1"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2"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3"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4"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5"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6"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7"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8"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69"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0"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1"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2"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3"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4" name="Text Box 3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5" name="Text Box 15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6" name="Text Box 15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7" name="Text Box 15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8" name="Text Box 15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79" name="Text Box 15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0" name="Text Box 16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1" name="Text Box 16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2" name="Text Box 16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3" name="Text Box 16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4" name="Text Box 16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5" name="Text Box 16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6" name="Text Box 16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7" name="Text Box 16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8" name="Text Box 16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89" name="Text Box 16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0" name="Text Box 17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1" name="Text Box 17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2" name="Text Box 17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3" name="Text Box 17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4" name="Text Box 17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5" name="Text Box 17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6" name="Text Box 17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7" name="Text Box 17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8" name="Text Box 17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099" name="Text Box 17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0" name="Text Box 18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1" name="Text Box 18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2" name="Text Box 18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3" name="Text Box 18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4" name="Text Box 18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5" name="Text Box 18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6" name="Text Box 18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7" name="Text Box 18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8" name="Text Box 18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09" name="Text Box 18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0" name="Text Box 19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1" name="Text Box 19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2" name="Text Box 19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3" name="Text Box 19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4" name="Text Box 19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5" name="Text Box 19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6" name="Text Box 19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7" name="Text Box 19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8" name="Text Box 19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19" name="Text Box 1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0" name="Text Box 2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1" name="Text Box 2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2" name="Text Box 2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3" name="Text Box 2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4" name="Text Box 2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5" name="Text Box 2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6" name="Text Box 2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7" name="Text Box 20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8" name="Text Box 20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29" name="Text Box 20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0" name="Text Box 21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1" name="Text Box 21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2" name="Text Box 21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3" name="Text Box 23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4" name="Text Box 23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5" name="Text Box 23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6" name="Text Box 23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7" name="Text Box 23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8" name="Text Box 23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39" name="Text Box 24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0" name="Text Box 24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1" name="Text Box 24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2" name="Text Box 24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3" name="Text Box 24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4" name="Text Box 24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5" name="Text Box 24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6" name="Text Box 247"/>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7" name="Text Box 248"/>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8" name="Text Box 24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49" name="Text Box 25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0" name="Text Box 25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1" name="Text Box 25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2" name="Text Box 25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3" name="Text Box 25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4" name="Text Box 299"/>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5" name="Text Box 300"/>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6" name="Text Box 301"/>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7" name="Text Box 302"/>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8" name="Text Box 303"/>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59" name="Text Box 304"/>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60" name="Text Box 305"/>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130</xdr:row>
      <xdr:rowOff>100871</xdr:rowOff>
    </xdr:to>
    <xdr:sp macro="" textlink="">
      <xdr:nvSpPr>
        <xdr:cNvPr id="4161" name="Text Box 306"/>
        <xdr:cNvSpPr txBox="1">
          <a:spLocks noChangeArrowheads="1"/>
        </xdr:cNvSpPr>
      </xdr:nvSpPr>
      <xdr:spPr bwMode="auto">
        <a:xfrm>
          <a:off x="4829175" y="8248650"/>
          <a:ext cx="76200" cy="58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2"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3"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4"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5"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6"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7"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8"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69"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0"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1"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2"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3"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4"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5"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6"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7"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8"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79"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0"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1"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2"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3"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4"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5"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6"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7"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8"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89"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0"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1"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2"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3"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4"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5"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6"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7"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8"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199"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0"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1"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2"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3"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4"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5"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6"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7"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8"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09"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0"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1"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2"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3"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4"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5"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6"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7"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8"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19"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0"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1"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2"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3"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4"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5"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6"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7"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8"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29"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0"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1"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2"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3"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4"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5"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6"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7"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8"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39"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0"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1"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2"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3"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4"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5"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6"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7"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8"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49"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0"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1"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2"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3"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4"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5"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6"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7"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8"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59"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0"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1"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2"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3"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4"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5"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6"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7"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8"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69"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0"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1"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2"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3"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4"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5"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6"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7"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8"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79"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0"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1"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2"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3"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4"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5"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6"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7"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8"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89"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0"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1"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2"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3"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4"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5"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6"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7"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8"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299"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0"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1"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2"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3"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4"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5"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6"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7"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8"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09"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0"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1"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2"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3"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4"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5"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6"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7"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8"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19"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0"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1"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2"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3"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4"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5"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6"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7"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8"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29"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0"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1"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2"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3"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4"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5"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6"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7"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8"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39"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0"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1"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2"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3"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4"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5"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6"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7"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8"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49"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0"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1"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2"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3"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4"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5"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6"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7"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8"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59"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0"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1"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2"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3"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4"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5"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6"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7"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8"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69"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0"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1"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2"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3"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4"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5"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6"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7"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8"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79"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0"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1"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2"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3"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4"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5"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6"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7"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8"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89"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0"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1"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2"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3"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4"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5"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6"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7"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8"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399"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0"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1"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2"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3"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4"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5"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6"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7"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8"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09"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0"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1"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2"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3"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4"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5"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6"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7"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8"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19"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0"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1"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2"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3"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4"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5"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6"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7"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8"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29"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0"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1"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2"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3"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4"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5"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6"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7"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8"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39"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0"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1"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2"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3"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4"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5"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6"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7"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8"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49"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0"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1"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2"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3"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4"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5"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6"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7"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8"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59"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0"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1"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2"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3"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4"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5"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6"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7"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8"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69"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0"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1"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2"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3"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4"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5"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6"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7"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8"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79"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0"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1"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2"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3"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4"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5"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6"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7"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8"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89"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0"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1"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2"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3"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4"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5"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6"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7"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8"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499"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0"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1"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2"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3"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4"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5"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6"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7"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8"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09"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0"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1"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2"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3"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4"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5"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6"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7"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8"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19"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0"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1"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2"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3"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4"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5"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6"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7"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8"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29"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0"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1"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2"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3"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4"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5"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6"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7"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8"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39"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0"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1"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2"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3"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4"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5"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6"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7"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8"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49"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0"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1"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2"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3"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4"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5"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6"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7"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8"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59"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0"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1"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2"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3"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4"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5"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6"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7"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8"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69"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0"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1"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2"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3"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4"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5"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6"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7"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8"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79"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0"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1"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2"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3"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4"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5"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6"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7"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8"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89"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0"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1"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2"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3"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4"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5"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6"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7"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8"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599"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0"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1"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2"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3"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4"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5"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6"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7"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8"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09"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0"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1"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2"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3"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4"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5"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6"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7"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8"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19"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0"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1"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2"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3"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4"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5"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6"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7"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8"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29"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0"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1"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2"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3"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4"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5"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6"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7"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8"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39"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0"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1"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2"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3"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4"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5"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6"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7"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8"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49"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0"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1"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2"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3"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4"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5"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6"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7"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8"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59"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0"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1"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2"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3"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4"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5"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6"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7"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8"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69"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0"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1"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2"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3"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4"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5"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6"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7"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8"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79"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0"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1"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2"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3"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4"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5"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6"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7"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8"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89"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0"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1"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2"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3"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4"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5"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6"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7"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8"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699"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0"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1"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2"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3"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4"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5"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6"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7"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8"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09"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0"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1"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2"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3"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4"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5"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6"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7"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8"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19"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0"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1"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2"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3"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4"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5"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6"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7"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8"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29"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0"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1"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2"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3"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4"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5"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6"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7"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8"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39"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0"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1"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2"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3"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4"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5"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6"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7"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8"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49"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0"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1"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2"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3"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4"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5"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6"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7"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8"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59"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0"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1"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2"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3"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4"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5"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6"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7"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8"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69"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0"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1" name="Text Box 15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2" name="Text Box 15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3" name="Text Box 15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4" name="Text Box 15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5" name="Text Box 15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6" name="Text Box 16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7" name="Text Box 16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8" name="Text Box 16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79" name="Text Box 16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0" name="Text Box 16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1" name="Text Box 16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2" name="Text Box 16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3" name="Text Box 16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4" name="Text Box 16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5" name="Text Box 16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6" name="Text Box 17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7" name="Text Box 17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8" name="Text Box 17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89" name="Text Box 17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0" name="Text Box 17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1" name="Text Box 17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2" name="Text Box 17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3" name="Text Box 17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4" name="Text Box 17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5" name="Text Box 17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6" name="Text Box 18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7" name="Text Box 18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8" name="Text Box 18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799" name="Text Box 18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0" name="Text Box 18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1" name="Text Box 18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2" name="Text Box 18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3" name="Text Box 18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4" name="Text Box 18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5" name="Text Box 18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6" name="Text Box 19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7" name="Text Box 19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8" name="Text Box 19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09" name="Text Box 19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0" name="Text Box 19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1" name="Text Box 19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2" name="Text Box 19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3" name="Text Box 19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4" name="Text Box 19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5" name="Text Box 1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6" name="Text Box 2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7" name="Text Box 2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8" name="Text Box 2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19" name="Text Box 2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0" name="Text Box 2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1" name="Text Box 2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2" name="Text Box 2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3" name="Text Box 20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4" name="Text Box 20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5" name="Text Box 20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6" name="Text Box 21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7" name="Text Box 21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8" name="Text Box 21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29" name="Text Box 23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0" name="Text Box 23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1" name="Text Box 23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2" name="Text Box 23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3" name="Text Box 23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4" name="Text Box 23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5" name="Text Box 24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6" name="Text Box 24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7" name="Text Box 24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8" name="Text Box 24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39" name="Text Box 24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0" name="Text Box 24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1" name="Text Box 24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2" name="Text Box 247"/>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3" name="Text Box 248"/>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4" name="Text Box 24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5" name="Text Box 25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6" name="Text Box 25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7" name="Text Box 25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8" name="Text Box 25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49" name="Text Box 25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0" name="Text Box 299"/>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1" name="Text Box 300"/>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2" name="Text Box 301"/>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3" name="Text Box 302"/>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4" name="Text Box 303"/>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5" name="Text Box 304"/>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6" name="Text Box 305"/>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126</xdr:row>
      <xdr:rowOff>2737</xdr:rowOff>
    </xdr:to>
    <xdr:sp macro="" textlink="">
      <xdr:nvSpPr>
        <xdr:cNvPr id="4857" name="Text Box 306"/>
        <xdr:cNvSpPr txBox="1">
          <a:spLocks noChangeArrowheads="1"/>
        </xdr:cNvSpPr>
      </xdr:nvSpPr>
      <xdr:spPr bwMode="auto">
        <a:xfrm>
          <a:off x="4829175" y="5502592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58" name="Text Box 15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59" name="Text Box 15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0" name="Text Box 15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1" name="Text Box 15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2" name="Text Box 15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3" name="Text Box 16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4" name="Text Box 16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5" name="Text Box 16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6" name="Text Box 16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7" name="Text Box 16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8" name="Text Box 16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69" name="Text Box 16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0" name="Text Box 16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1" name="Text Box 16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2" name="Text Box 16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3" name="Text Box 17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4" name="Text Box 17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5" name="Text Box 17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6" name="Text Box 17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7" name="Text Box 17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8" name="Text Box 17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79" name="Text Box 17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0" name="Text Box 17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1" name="Text Box 17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2" name="Text Box 17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3" name="Text Box 18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4" name="Text Box 18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5" name="Text Box 18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6" name="Text Box 18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7" name="Text Box 18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8" name="Text Box 18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89" name="Text Box 18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0" name="Text Box 18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1" name="Text Box 18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2" name="Text Box 18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3" name="Text Box 19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4" name="Text Box 19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5" name="Text Box 19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6" name="Text Box 19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7" name="Text Box 19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8" name="Text Box 19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899" name="Text Box 19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0" name="Text Box 19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1" name="Text Box 19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2" name="Text Box 1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3" name="Text Box 2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4" name="Text Box 2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5" name="Text Box 2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6" name="Text Box 2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7" name="Text Box 2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8" name="Text Box 2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09" name="Text Box 2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0" name="Text Box 20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1" name="Text Box 20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2" name="Text Box 20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3" name="Text Box 21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4" name="Text Box 21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5" name="Text Box 21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6" name="Text Box 23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7" name="Text Box 23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8" name="Text Box 23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19" name="Text Box 23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0" name="Text Box 23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1" name="Text Box 23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2" name="Text Box 24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3" name="Text Box 24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4" name="Text Box 24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5" name="Text Box 24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6" name="Text Box 24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7" name="Text Box 24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8" name="Text Box 24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29" name="Text Box 24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0" name="Text Box 24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1" name="Text Box 24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2" name="Text Box 25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3" name="Text Box 25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4" name="Text Box 25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5" name="Text Box 25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6" name="Text Box 25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7" name="Text Box 2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8" name="Text Box 3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39" name="Text Box 3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0" name="Text Box 3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1" name="Text Box 3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2" name="Text Box 3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3" name="Text Box 3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4" name="Text Box 3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5" name="Text Box 15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6" name="Text Box 15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7" name="Text Box 15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8" name="Text Box 15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49" name="Text Box 15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0" name="Text Box 16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1" name="Text Box 16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2" name="Text Box 16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3" name="Text Box 16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4" name="Text Box 16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5" name="Text Box 16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6" name="Text Box 16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7" name="Text Box 16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8" name="Text Box 16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59" name="Text Box 16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0" name="Text Box 17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1" name="Text Box 17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2" name="Text Box 17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3" name="Text Box 17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4" name="Text Box 17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5" name="Text Box 17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6" name="Text Box 17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7" name="Text Box 17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8" name="Text Box 17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69" name="Text Box 17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0" name="Text Box 18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1" name="Text Box 18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2" name="Text Box 18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3" name="Text Box 18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4" name="Text Box 18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5" name="Text Box 18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6" name="Text Box 18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7" name="Text Box 18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8" name="Text Box 18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79" name="Text Box 18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0" name="Text Box 19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1" name="Text Box 19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2" name="Text Box 19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3" name="Text Box 19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4" name="Text Box 19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5" name="Text Box 19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6" name="Text Box 19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7" name="Text Box 19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8" name="Text Box 19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89" name="Text Box 1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0" name="Text Box 2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1" name="Text Box 2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2" name="Text Box 2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3" name="Text Box 2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4" name="Text Box 2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5" name="Text Box 2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6" name="Text Box 2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7" name="Text Box 20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8" name="Text Box 20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4999" name="Text Box 20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0" name="Text Box 21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1" name="Text Box 21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2" name="Text Box 21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3" name="Text Box 23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4" name="Text Box 23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5" name="Text Box 23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6" name="Text Box 23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7" name="Text Box 23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8" name="Text Box 23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09" name="Text Box 24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0" name="Text Box 24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1" name="Text Box 24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2" name="Text Box 24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3" name="Text Box 24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4" name="Text Box 24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5" name="Text Box 24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6" name="Text Box 24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7" name="Text Box 24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8" name="Text Box 24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19" name="Text Box 25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0" name="Text Box 25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1" name="Text Box 25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2" name="Text Box 25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3" name="Text Box 25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4" name="Text Box 2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5" name="Text Box 3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6" name="Text Box 3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7" name="Text Box 3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8" name="Text Box 3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29" name="Text Box 3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0" name="Text Box 3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1" name="Text Box 3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2" name="Text Box 15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3" name="Text Box 15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4" name="Text Box 15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5" name="Text Box 15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6" name="Text Box 15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7" name="Text Box 16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8" name="Text Box 16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39" name="Text Box 16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0" name="Text Box 16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1" name="Text Box 16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2" name="Text Box 16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3" name="Text Box 16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4" name="Text Box 16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5" name="Text Box 16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6" name="Text Box 16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7" name="Text Box 17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8" name="Text Box 17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49" name="Text Box 17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0" name="Text Box 17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1" name="Text Box 17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2" name="Text Box 17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3" name="Text Box 17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4" name="Text Box 17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5" name="Text Box 17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6" name="Text Box 17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7" name="Text Box 18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8" name="Text Box 18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59" name="Text Box 18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0" name="Text Box 18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1" name="Text Box 18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2" name="Text Box 18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3" name="Text Box 18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4" name="Text Box 18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5" name="Text Box 18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6" name="Text Box 18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7" name="Text Box 19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8" name="Text Box 19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69" name="Text Box 19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0" name="Text Box 19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1" name="Text Box 19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2" name="Text Box 19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3" name="Text Box 19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4" name="Text Box 19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5" name="Text Box 19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6" name="Text Box 1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7" name="Text Box 2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8" name="Text Box 2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79" name="Text Box 2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0" name="Text Box 2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1" name="Text Box 2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2" name="Text Box 2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3" name="Text Box 2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4" name="Text Box 20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5" name="Text Box 20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6" name="Text Box 20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7" name="Text Box 21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8" name="Text Box 21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89" name="Text Box 21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0" name="Text Box 23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1" name="Text Box 23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2" name="Text Box 23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3" name="Text Box 23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4" name="Text Box 23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5" name="Text Box 23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6" name="Text Box 24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7" name="Text Box 24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8" name="Text Box 24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099" name="Text Box 24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0" name="Text Box 24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1" name="Text Box 24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2" name="Text Box 24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3" name="Text Box 24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4" name="Text Box 24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5" name="Text Box 24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6" name="Text Box 25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7" name="Text Box 25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8" name="Text Box 25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09" name="Text Box 25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0" name="Text Box 25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1" name="Text Box 2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2" name="Text Box 3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3" name="Text Box 3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4" name="Text Box 3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5" name="Text Box 3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6" name="Text Box 3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7" name="Text Box 3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8" name="Text Box 3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19" name="Text Box 15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0" name="Text Box 15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1" name="Text Box 15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2" name="Text Box 15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3" name="Text Box 15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4" name="Text Box 16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5" name="Text Box 16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6" name="Text Box 16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7" name="Text Box 16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8" name="Text Box 16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29" name="Text Box 16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0" name="Text Box 16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1" name="Text Box 16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2" name="Text Box 16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3" name="Text Box 16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4" name="Text Box 17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5" name="Text Box 17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6" name="Text Box 17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7" name="Text Box 17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8" name="Text Box 17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39" name="Text Box 17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0" name="Text Box 17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1" name="Text Box 17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2" name="Text Box 17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3" name="Text Box 17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4" name="Text Box 18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5" name="Text Box 18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6" name="Text Box 18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7" name="Text Box 18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8" name="Text Box 18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49" name="Text Box 18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0" name="Text Box 18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1" name="Text Box 18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2" name="Text Box 18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3" name="Text Box 18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4" name="Text Box 19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5" name="Text Box 19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6" name="Text Box 19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7" name="Text Box 19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8" name="Text Box 19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59" name="Text Box 19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0" name="Text Box 19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1" name="Text Box 19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2" name="Text Box 19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3" name="Text Box 1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4" name="Text Box 2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5" name="Text Box 2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6" name="Text Box 2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7" name="Text Box 2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8" name="Text Box 2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69" name="Text Box 2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0" name="Text Box 2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1" name="Text Box 20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2" name="Text Box 20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3" name="Text Box 20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4" name="Text Box 21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5" name="Text Box 21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6" name="Text Box 21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7" name="Text Box 23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8" name="Text Box 23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79" name="Text Box 23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0" name="Text Box 23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1" name="Text Box 23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2" name="Text Box 23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3" name="Text Box 24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4" name="Text Box 24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5" name="Text Box 24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6" name="Text Box 24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7" name="Text Box 24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8" name="Text Box 24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89" name="Text Box 24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0" name="Text Box 247"/>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1" name="Text Box 248"/>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2" name="Text Box 24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3" name="Text Box 25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4" name="Text Box 25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5" name="Text Box 25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6" name="Text Box 25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7" name="Text Box 25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8" name="Text Box 299"/>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199" name="Text Box 300"/>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0" name="Text Box 301"/>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1" name="Text Box 302"/>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2" name="Text Box 303"/>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3" name="Text Box 304"/>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4" name="Text Box 305"/>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206996</xdr:rowOff>
    </xdr:to>
    <xdr:sp macro="" textlink="">
      <xdr:nvSpPr>
        <xdr:cNvPr id="5205" name="Text Box 306"/>
        <xdr:cNvSpPr txBox="1">
          <a:spLocks noChangeArrowheads="1"/>
        </xdr:cNvSpPr>
      </xdr:nvSpPr>
      <xdr:spPr bwMode="auto">
        <a:xfrm>
          <a:off x="4829175" y="5502592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125</xdr:row>
      <xdr:rowOff>0</xdr:rowOff>
    </xdr:from>
    <xdr:to>
      <xdr:col>1</xdr:col>
      <xdr:colOff>4191000</xdr:colOff>
      <xdr:row>129</xdr:row>
      <xdr:rowOff>144974</xdr:rowOff>
    </xdr:to>
    <xdr:sp macro="" textlink="">
      <xdr:nvSpPr>
        <xdr:cNvPr id="5206" name="Text Box 155"/>
        <xdr:cNvSpPr txBox="1">
          <a:spLocks noChangeArrowheads="1"/>
        </xdr:cNvSpPr>
      </xdr:nvSpPr>
      <xdr:spPr bwMode="auto">
        <a:xfrm>
          <a:off x="4629150" y="6524625"/>
          <a:ext cx="0" cy="96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128</xdr:row>
      <xdr:rowOff>57847</xdr:rowOff>
    </xdr:to>
    <xdr:sp macro="" textlink="">
      <xdr:nvSpPr>
        <xdr:cNvPr id="5207" name="Text Box 156"/>
        <xdr:cNvSpPr txBox="1">
          <a:spLocks noChangeArrowheads="1"/>
        </xdr:cNvSpPr>
      </xdr:nvSpPr>
      <xdr:spPr bwMode="auto">
        <a:xfrm>
          <a:off x="4838700" y="6248400"/>
          <a:ext cx="76200" cy="783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08"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09"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0"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1"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2"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3"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4"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5"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6"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7"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8"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19"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0"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1"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2"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3"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4"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5"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6"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7"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8"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29"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0"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1"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2"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3"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4"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5"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6"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7"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8"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39"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0"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1"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2"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3"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4"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5"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6"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7"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8"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49"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0"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1"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2"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3"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4"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5"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6"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7"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8"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59"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0"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1"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2"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3"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4"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5"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6"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7"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8"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69"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0"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1"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2"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3"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4"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5"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6"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7"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8"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79"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0"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1"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2"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3"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4"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5"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6"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7"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8"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89"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0"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1"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2" name="Text Box 15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3" name="Text Box 15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4"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5"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6"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7"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8"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299"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0"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1"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2"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3"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4"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5"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6"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7"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8"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09"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0"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1"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2"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3"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4"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5"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6"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7"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8"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19"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0"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1"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2"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3"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4"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5"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6"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7"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8"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29"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0"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1"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2"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3"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4"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5"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6"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7"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8"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39"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0"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1"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2"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3"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4"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5"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6"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7"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8"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49"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0"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1"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2"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3"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4"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5"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6"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7"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8"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59"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0"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1"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2"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3"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4"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5"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6"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7"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8"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69"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0"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1"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2"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3"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4"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5"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6"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7"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8" name="Text Box 3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79" name="Text Box 15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0" name="Text Box 15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1"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2"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3"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4"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5"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6"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7"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8"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89"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0"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1"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2"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3"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4"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5"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6"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7"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8"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399"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0"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1"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2"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3"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4"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5"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6"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7"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8"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09"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0"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1"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2"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3"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4"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5"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6"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7"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8"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19"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0"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1"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2"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3"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4"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5"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6"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7"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8"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29"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0"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1"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2"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3"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4"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5"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6"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7"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8"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39"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0"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1"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2"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3"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4"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5"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6"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7"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8"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49"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0"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1"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2"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3"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4"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5"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6"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7"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8"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59"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0"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1"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2"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3"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4"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5" name="Text Box 15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6" name="Text Box 15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7"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8"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69"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0"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1"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2"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3"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4"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5"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6"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7"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8"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79"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0"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1"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2"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3"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4"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5"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6"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7"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8"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89"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0"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1"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2"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3"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4"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5"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6"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7"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8"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499"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0"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1"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2"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3"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4"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5"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6"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7"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8"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09"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0"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1"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2"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3"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4"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5"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6"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7"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8"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19"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0"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1"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2"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3"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4"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5"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6"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7"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8"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29"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0"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1"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2"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3"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4"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5"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6"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7"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8"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39"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0"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1"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2"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3"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4"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5"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6"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7"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8"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49"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0"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1" name="Text Box 3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2" name="Text Box 15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3" name="Text Box 15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4"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5"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6"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7"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8"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59"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0"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1"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2"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3"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4"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5"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6"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7"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8"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69"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0"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1"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2"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3"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4"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5"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6"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7"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8"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79"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0"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1"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2"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3"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4"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5"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6"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7"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8"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89"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0"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1"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2"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3"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4"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5"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6"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7"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8"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599"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0"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1"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2"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3"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4"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5"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6"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7"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8"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09"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0"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1"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2"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3"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4"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5"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6"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7"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8"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19"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0"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1"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2"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3"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4"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5"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6"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7"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8"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29"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0"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1"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2"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3"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4"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5"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6"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7"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8" name="Text Box 3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39" name="Text Box 15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0" name="Text Box 15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1" name="Text Box 15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2" name="Text Box 15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3" name="Text Box 15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4" name="Text Box 16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5" name="Text Box 16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6" name="Text Box 16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7" name="Text Box 16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8" name="Text Box 16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49" name="Text Box 16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0" name="Text Box 16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1" name="Text Box 16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2" name="Text Box 16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3" name="Text Box 16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4" name="Text Box 17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5" name="Text Box 17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6" name="Text Box 17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7" name="Text Box 17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8" name="Text Box 17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59" name="Text Box 17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0" name="Text Box 17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1" name="Text Box 17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2" name="Text Box 17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3" name="Text Box 17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4" name="Text Box 18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5" name="Text Box 18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6" name="Text Box 18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7" name="Text Box 18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8" name="Text Box 18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69" name="Text Box 18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0" name="Text Box 18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1" name="Text Box 18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2" name="Text Box 18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3" name="Text Box 18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4" name="Text Box 19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5" name="Text Box 19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6" name="Text Box 19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7" name="Text Box 19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8" name="Text Box 19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79" name="Text Box 19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0" name="Text Box 19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1" name="Text Box 19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2" name="Text Box 19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3" name="Text Box 1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4" name="Text Box 2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5" name="Text Box 2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6" name="Text Box 2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7" name="Text Box 2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8" name="Text Box 2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89" name="Text Box 2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0" name="Text Box 2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1" name="Text Box 20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2" name="Text Box 20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3" name="Text Box 20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4" name="Text Box 21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5" name="Text Box 21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6" name="Text Box 21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7" name="Text Box 23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8" name="Text Box 23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699" name="Text Box 23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0" name="Text Box 23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1" name="Text Box 23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2" name="Text Box 23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3" name="Text Box 24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4" name="Text Box 24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5" name="Text Box 24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6" name="Text Box 24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7" name="Text Box 24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8" name="Text Box 24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09" name="Text Box 24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0" name="Text Box 247"/>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1" name="Text Box 248"/>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2" name="Text Box 24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3" name="Text Box 25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4" name="Text Box 25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5" name="Text Box 25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6" name="Text Box 25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7" name="Text Box 25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8" name="Text Box 299"/>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19" name="Text Box 300"/>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0" name="Text Box 301"/>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1" name="Text Box 302"/>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2" name="Text Box 303"/>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3" name="Text Box 304"/>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4" name="Text Box 305"/>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154739</xdr:rowOff>
    </xdr:to>
    <xdr:sp macro="" textlink="">
      <xdr:nvSpPr>
        <xdr:cNvPr id="5725" name="Text Box 306"/>
        <xdr:cNvSpPr txBox="1">
          <a:spLocks noChangeArrowheads="1"/>
        </xdr:cNvSpPr>
      </xdr:nvSpPr>
      <xdr:spPr bwMode="auto">
        <a:xfrm>
          <a:off x="4829175" y="6124575"/>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130</xdr:row>
      <xdr:rowOff>17087</xdr:rowOff>
    </xdr:to>
    <xdr:sp macro="" textlink="">
      <xdr:nvSpPr>
        <xdr:cNvPr id="5726" name="Text Box 156"/>
        <xdr:cNvSpPr txBox="1">
          <a:spLocks noChangeArrowheads="1"/>
        </xdr:cNvSpPr>
      </xdr:nvSpPr>
      <xdr:spPr bwMode="auto">
        <a:xfrm>
          <a:off x="4838700" y="6448425"/>
          <a:ext cx="76200" cy="785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27"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28"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29"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0"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1"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2"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3"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4"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5"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6"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7"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8"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39"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0"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1"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2"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3"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4"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5"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6"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7"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8"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49"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0"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1"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2"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3"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4"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5"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6"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7"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8"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59"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0"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1"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2"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3"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4"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5"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6"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7"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8"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69"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0"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1"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2"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3"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4"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5"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6"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7"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8"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79"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0"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1"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2"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3"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4"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5"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6"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7"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8"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89"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0"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1"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2"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3"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4"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5"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6"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7"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8"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799"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0"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1"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2"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3"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4"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5"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6"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7"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8"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09"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0"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1" name="Text Box 15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2" name="Text Box 15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3"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4"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5"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6"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7"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8"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19"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0"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1"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2"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3"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4"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5"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6"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7"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8"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29"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0"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1"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2"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3"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4"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5"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6"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7"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8"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39"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0"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1"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2"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3"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4"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5"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6"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7"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8"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49"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0"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1"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2"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3"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4"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5"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6"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7"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8"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59"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0"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1"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2"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3"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4"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5"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6"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7"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8"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69"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0"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1"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2"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3"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4"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5"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6"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7"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8"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79"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0"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1"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2"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3"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4"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5"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6"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7"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8"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89"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0"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1"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2"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3"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4"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5"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6"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7" name="Text Box 3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8" name="Text Box 15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899" name="Text Box 15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0"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1"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2"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3"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4"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5"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6"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7"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8"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09"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0"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1"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2"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3"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4"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5"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6"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7"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8"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19"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0"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1"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2"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3"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4"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5"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6"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7"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8"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29"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0"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1"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2"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3"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4"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5"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6"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7"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8"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39"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0"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1"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2"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3"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4"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5"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6"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7"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8"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49"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0"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1"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2"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3"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4"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5"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6"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7"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8"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59"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0"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1"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2"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3"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4"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5"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6"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7"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8"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69"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0"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1"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2"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3"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4"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5"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6"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7"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8"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79"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0"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1"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2"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3"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4" name="Text Box 15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5" name="Text Box 15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6"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7"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8"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89"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0"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1"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2"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3"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4"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5"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6"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7"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8"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5999"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0"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1"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2"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3"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4"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5"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6"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7"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8"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09"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0"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1"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2"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3"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4"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5"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6"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7"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8"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19"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0"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1"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2"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3"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4"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5"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6"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7"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8"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29"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0"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1"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2"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3"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4"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5"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6"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7"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8"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39"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0"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1"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2"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3"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4"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5"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6"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7"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8"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49"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0"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1"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2"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3"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4"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5"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6"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7"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8"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59"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0"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1"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2"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3"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4"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5"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6"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7"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8"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69"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0" name="Text Box 3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1" name="Text Box 15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2" name="Text Box 15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3"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4"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5"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6"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7"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8"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79"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0"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1"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2"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3"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4"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5"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6"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7"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8"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89"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0"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1"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2"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3"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4"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5"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6"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7"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8"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099"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0"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1"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2"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3"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4"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5"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6"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7"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8"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09"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0"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1"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2"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3"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4"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5"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6"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7"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8"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19"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0"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1"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2"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3"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4"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5"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6"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7"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8"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29"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0"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1"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2"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3"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4"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5"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6"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7"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8"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39"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0"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1"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2"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3"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4"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5"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6"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7"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8"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49"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0"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1"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2"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3"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4"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5"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6"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7" name="Text Box 3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8" name="Text Box 15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59" name="Text Box 15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0" name="Text Box 15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1" name="Text Box 15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2" name="Text Box 15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3" name="Text Box 16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4" name="Text Box 16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5" name="Text Box 16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6" name="Text Box 16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7" name="Text Box 16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8" name="Text Box 16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69" name="Text Box 16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0" name="Text Box 16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1" name="Text Box 16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2" name="Text Box 16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3" name="Text Box 17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4" name="Text Box 17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5" name="Text Box 17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6" name="Text Box 17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7" name="Text Box 17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8" name="Text Box 17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79" name="Text Box 17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0" name="Text Box 17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1" name="Text Box 17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2" name="Text Box 17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3" name="Text Box 18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4" name="Text Box 18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5" name="Text Box 18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6" name="Text Box 18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7" name="Text Box 18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8" name="Text Box 18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89" name="Text Box 18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0" name="Text Box 18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1" name="Text Box 18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2" name="Text Box 18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3" name="Text Box 19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4" name="Text Box 19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5" name="Text Box 19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6" name="Text Box 19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7" name="Text Box 19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8" name="Text Box 19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199" name="Text Box 19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0" name="Text Box 19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1" name="Text Box 19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2" name="Text Box 1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3" name="Text Box 2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4" name="Text Box 2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5" name="Text Box 2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6" name="Text Box 2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7" name="Text Box 2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8" name="Text Box 2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09" name="Text Box 2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0" name="Text Box 20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1" name="Text Box 20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2" name="Text Box 20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3" name="Text Box 21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4" name="Text Box 21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5" name="Text Box 21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6" name="Text Box 23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7" name="Text Box 23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8" name="Text Box 23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19" name="Text Box 23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0" name="Text Box 23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1" name="Text Box 23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2" name="Text Box 24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3" name="Text Box 24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4" name="Text Box 24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5" name="Text Box 24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6" name="Text Box 24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7" name="Text Box 24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8" name="Text Box 24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29" name="Text Box 247"/>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0" name="Text Box 248"/>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1" name="Text Box 24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2" name="Text Box 25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3" name="Text Box 25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4" name="Text Box 25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5" name="Text Box 25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6" name="Text Box 25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7" name="Text Box 299"/>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8" name="Text Box 300"/>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39" name="Text Box 301"/>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40" name="Text Box 302"/>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41" name="Text Box 303"/>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42" name="Text Box 304"/>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43" name="Text Box 305"/>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127</xdr:row>
      <xdr:rowOff>169765</xdr:rowOff>
    </xdr:to>
    <xdr:sp macro="" textlink="">
      <xdr:nvSpPr>
        <xdr:cNvPr id="6244" name="Text Box 306"/>
        <xdr:cNvSpPr txBox="1">
          <a:spLocks noChangeArrowheads="1"/>
        </xdr:cNvSpPr>
      </xdr:nvSpPr>
      <xdr:spPr bwMode="auto">
        <a:xfrm>
          <a:off x="4829175" y="63246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125</xdr:row>
      <xdr:rowOff>0</xdr:rowOff>
    </xdr:from>
    <xdr:to>
      <xdr:col>2</xdr:col>
      <xdr:colOff>85725</xdr:colOff>
      <xdr:row>129</xdr:row>
      <xdr:rowOff>140650</xdr:rowOff>
    </xdr:to>
    <xdr:sp macro="" textlink="">
      <xdr:nvSpPr>
        <xdr:cNvPr id="6245" name="Text Box 156"/>
        <xdr:cNvSpPr txBox="1">
          <a:spLocks noChangeArrowheads="1"/>
        </xdr:cNvSpPr>
      </xdr:nvSpPr>
      <xdr:spPr bwMode="auto">
        <a:xfrm>
          <a:off x="4838700" y="6524625"/>
          <a:ext cx="76200" cy="461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46"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47"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48"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49"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0"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1"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2"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3"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4"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5"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6"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7"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8"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59"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0"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1"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2"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3"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4"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5"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6"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7"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8"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69"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0"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1"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2"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3"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4"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5"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6"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7"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8"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79"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0"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1"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2"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3"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4"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5"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6"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7"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8"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89"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0"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1"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2"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3"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4"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5"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6"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7"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8"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299"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0"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1"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2"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3"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4"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5"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6"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7"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8"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09"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0"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1"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2"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3"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4"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5"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6"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7"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8"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19"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0"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1"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2"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3"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4"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5"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6"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7"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8"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29"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0" name="Text Box 15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1" name="Text Box 15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2"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3"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4"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5"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6"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7"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8"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39"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0"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1"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2"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3"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4"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5"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6"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7"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8"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49"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0"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1"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2"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3"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4"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5"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6"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7"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8"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59"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0"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1"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2"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3"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4"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5"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6"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7"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8"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69"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0"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1"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2"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3"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4"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5"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6"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7"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8"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79"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0"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1"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2"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3"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4"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5"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6"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7"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8"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89"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0"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1"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2"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3"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4"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5"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6"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7"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8"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399"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0"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1"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2"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3"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4"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5"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6"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7"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8"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09"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0"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1"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2"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3"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4"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5"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6" name="Text Box 3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7" name="Text Box 15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8" name="Text Box 15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19"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0"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1"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2"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3"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4"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5"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6"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7"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8"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29"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0"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1"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2"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3"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4"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5"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6"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7"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8"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39"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0"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1"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2"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3"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4"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5"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6"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7"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8"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49"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0"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1"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2"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3"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4"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5"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6"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7"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8"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59"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0"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1"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2"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3"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4"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5"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6"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7"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8"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69"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0"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1"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2"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3"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4"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5"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6"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7"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8"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79"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0"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1"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2"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3"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4"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5"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6"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7"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8"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89"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0"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1"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2"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3"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4"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5"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6"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7"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8"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499"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0"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1"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2"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3" name="Text Box 15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4" name="Text Box 15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5"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6"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7"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8"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09"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0"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1"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2"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3"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4"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5"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6"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7"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8"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19"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0"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1"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2"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3"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4"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5"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6"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7"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8"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29"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0"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1"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2"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3"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4"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5"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6"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7"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8"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39"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0"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1"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2"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3"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4"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5"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6"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7"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8"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49"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0"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1"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2"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3"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4"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5"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6"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7"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8"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59"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0"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1"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2"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3"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4"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5"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6"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7"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8"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69"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0"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1"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2"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3"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4"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5"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6"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7"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8"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79"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0"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1"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2"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3"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4"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5"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6"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7"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8"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89" name="Text Box 3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0" name="Text Box 15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1" name="Text Box 15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2"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3"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4"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5"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6"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7"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8"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599"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0"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1"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2"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3"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4"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5"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6"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7"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8"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09"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0"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1"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2"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3"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4"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5"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6"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7"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8"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19"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0"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1"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2"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3"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4"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5"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6"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7"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8"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29"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0"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1"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2"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3"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4"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5"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6"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7"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8"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39"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0"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1"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2"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3"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4"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5"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6"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7"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8"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49"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0"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1"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2"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3"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4"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5"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6"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7"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8"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59"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0"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1"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2"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3"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4"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5"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6"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7"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8"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69"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0"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1"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2"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3"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4"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5"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6" name="Text Box 3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7" name="Text Box 15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8" name="Text Box 15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79" name="Text Box 15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0" name="Text Box 15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1" name="Text Box 15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2" name="Text Box 16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3" name="Text Box 16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4" name="Text Box 16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5" name="Text Box 16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6" name="Text Box 16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7" name="Text Box 16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8" name="Text Box 16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89" name="Text Box 16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0" name="Text Box 16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1" name="Text Box 16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2" name="Text Box 17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3" name="Text Box 17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4" name="Text Box 17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5" name="Text Box 17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6" name="Text Box 17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7" name="Text Box 17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8" name="Text Box 17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699" name="Text Box 17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0" name="Text Box 17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1" name="Text Box 17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2" name="Text Box 18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3" name="Text Box 18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4" name="Text Box 18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5" name="Text Box 18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6" name="Text Box 18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7" name="Text Box 18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8" name="Text Box 18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09" name="Text Box 18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0" name="Text Box 18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1" name="Text Box 18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2" name="Text Box 19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3" name="Text Box 19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4" name="Text Box 19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5" name="Text Box 19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6" name="Text Box 19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7" name="Text Box 19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8" name="Text Box 19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19" name="Text Box 19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0" name="Text Box 19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1" name="Text Box 1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2" name="Text Box 2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3" name="Text Box 2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4" name="Text Box 2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5" name="Text Box 2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6" name="Text Box 2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7" name="Text Box 2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8" name="Text Box 2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29" name="Text Box 20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0" name="Text Box 20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1" name="Text Box 20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2" name="Text Box 21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3" name="Text Box 21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4" name="Text Box 21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5" name="Text Box 23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6" name="Text Box 23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7" name="Text Box 23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8" name="Text Box 23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39" name="Text Box 23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0" name="Text Box 23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1" name="Text Box 24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2" name="Text Box 24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3" name="Text Box 24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4" name="Text Box 24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5" name="Text Box 24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6" name="Text Box 24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7" name="Text Box 24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8" name="Text Box 247"/>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49" name="Text Box 248"/>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0" name="Text Box 24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1" name="Text Box 25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2" name="Text Box 25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3" name="Text Box 25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4" name="Text Box 25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5" name="Text Box 25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6" name="Text Box 299"/>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7" name="Text Box 300"/>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8" name="Text Box 301"/>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59" name="Text Box 302"/>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60" name="Text Box 303"/>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61" name="Text Box 304"/>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62" name="Text Box 305"/>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129</xdr:row>
      <xdr:rowOff>140650</xdr:rowOff>
    </xdr:to>
    <xdr:sp macro="" textlink="">
      <xdr:nvSpPr>
        <xdr:cNvPr id="6763" name="Text Box 306"/>
        <xdr:cNvSpPr txBox="1">
          <a:spLocks noChangeArrowheads="1"/>
        </xdr:cNvSpPr>
      </xdr:nvSpPr>
      <xdr:spPr bwMode="auto">
        <a:xfrm>
          <a:off x="4829175" y="6524625"/>
          <a:ext cx="76200" cy="585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4"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5"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6"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7"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8"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69"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0"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1"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2"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3"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4"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5"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6"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7"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8"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79"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0"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1"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2"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3"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4"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5"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6"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7"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8"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89"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0"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1"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2"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3"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4"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5"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6"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7"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8"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799"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0"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1"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2"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3"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4"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5"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6"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7"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8"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09"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0"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1"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2"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3"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4"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5"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6"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7"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8"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19"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0"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1"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2"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3"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4"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5"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6"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7"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8"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29"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0"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1"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2"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3"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4"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5"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6"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7"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8"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39"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0"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1"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2"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3"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4"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5"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6"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7"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8"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49"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0"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1"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2"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3"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4"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5"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6"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7"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8"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59"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0"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1"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2"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3"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4"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5"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6"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7"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8"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69"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0"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1"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2"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3"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4"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5"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6"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7"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8"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79"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0"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1"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2"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3"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4"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5"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6"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7"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8"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89"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0"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1"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2"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3"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4"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5"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6"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7"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8"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899"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0"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1"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2"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3"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4"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5"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6"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7"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8"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09"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0"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1"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2"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3"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4"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5"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6"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7"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8"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19"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0"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1"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2"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3"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4"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5"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6"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7"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8"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29"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0"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1"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2"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3"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4"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5"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6"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7"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8"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39"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0"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1"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2"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3"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4"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5"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6"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7"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8"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49"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0"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1"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2"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3"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4"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5"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6"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7"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8"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59"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0"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1"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2"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3"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4"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5"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6"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7"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8"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69"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0"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1"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2"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3"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4"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5"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6"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7"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8"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79"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0"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1"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2"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3"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4"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5"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6"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7"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8"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89"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0"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1"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2"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3"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4"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5"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6"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7"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8"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6999"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0"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1"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2"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3"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4"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5"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6"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7"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8"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09"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0"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1"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2"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3"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4"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5"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6"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7"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8"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19"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0"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1"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2"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3"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4"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5"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6"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7"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8"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29"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0"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1"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2"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3"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4"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5"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6"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7"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8"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39"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0"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1"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2"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3"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4"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5"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6"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7"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8"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49"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0"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1"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2"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3"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4"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5"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6"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7"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8"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59"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0"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1"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2"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3"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4"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5"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6"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7"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8"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69"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0"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1"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2"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3"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4"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5"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6"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7"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8"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79"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0"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1"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2"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3"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4"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5"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6"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7"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8"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89"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0"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1"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2"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3"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4"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5"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6"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7"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8"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099"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0"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1"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2"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3"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4"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5"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6"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7"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8"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09"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0"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1"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2"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3"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4"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5"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6"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7"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8"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19"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0"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1"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2"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3"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4"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5"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6"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7"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8"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29"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0"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1"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2"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3"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4"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5"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6"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7"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8"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39"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0"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1"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2"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3"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4"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5"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6"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7"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8"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49"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0"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1"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2"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3"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4"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5"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6"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7"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8"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59"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0"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1"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2"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3"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4"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5"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6"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7"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8"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69"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0"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1"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2"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3"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4"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5"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6"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7"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8"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79"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0"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1"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2"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3"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4"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5"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6"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7"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8"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89"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0"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1"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2"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3"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4"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5"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6"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7"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8"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199"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0"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1"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2"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3"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4"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5"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6"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7"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8"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09"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0"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1"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2"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3"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4"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5"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6"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7"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8"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19"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0"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1"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2"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3"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4"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5"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6"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7"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8"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29"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0"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1"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2"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3"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4"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5"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6"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7"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8"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39"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0"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1"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2"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3"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4"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5"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6"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7"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8"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49"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0"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1"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2"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3"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4"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5"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6"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7"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8"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59"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0"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1"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2"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3"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4"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5"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6"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7"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8"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69"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0"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1"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2"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3"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4"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5"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6"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7"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8"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79"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0"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1"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2"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3"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4"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5"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6"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7"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8"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89"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0"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1"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2"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3"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4"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5"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6"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7"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8"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299"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0"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1"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2"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3"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4"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5"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6"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7"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8"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09"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0"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1"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2"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3"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4"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5"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6"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7"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8"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19"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0"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1"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2"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3"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4"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5"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6"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7"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8"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29"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0"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1"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2"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3"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4"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5"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6"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7"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8"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39"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0"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1"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2"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3"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4"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5"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6"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7"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8"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49"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0"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1"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2"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3"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4"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5"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6"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7"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8"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59"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0"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1"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2"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3"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4"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5"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6"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7"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8"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69"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0"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1"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2"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3" name="Text Box 15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4" name="Text Box 15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5" name="Text Box 15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6" name="Text Box 15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7" name="Text Box 15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8" name="Text Box 16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79" name="Text Box 16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0" name="Text Box 16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1" name="Text Box 16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2" name="Text Box 16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3" name="Text Box 16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4" name="Text Box 16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5" name="Text Box 16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6" name="Text Box 16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7" name="Text Box 16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8" name="Text Box 17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89" name="Text Box 17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0" name="Text Box 17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1" name="Text Box 17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2" name="Text Box 17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3" name="Text Box 17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4" name="Text Box 17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5" name="Text Box 17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6" name="Text Box 17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7" name="Text Box 17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8" name="Text Box 18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399" name="Text Box 18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0" name="Text Box 18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1" name="Text Box 18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2" name="Text Box 18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3" name="Text Box 18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4" name="Text Box 18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5" name="Text Box 18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6" name="Text Box 18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7" name="Text Box 18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8" name="Text Box 19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09" name="Text Box 19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0" name="Text Box 19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1" name="Text Box 19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2" name="Text Box 19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3" name="Text Box 19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4" name="Text Box 19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5" name="Text Box 19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6" name="Text Box 19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7" name="Text Box 1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8" name="Text Box 2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19" name="Text Box 2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0" name="Text Box 2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1" name="Text Box 2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2" name="Text Box 2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3" name="Text Box 2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4" name="Text Box 2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5" name="Text Box 20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6" name="Text Box 20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7" name="Text Box 20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8" name="Text Box 21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29" name="Text Box 21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0" name="Text Box 21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1" name="Text Box 23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2" name="Text Box 23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3" name="Text Box 23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4" name="Text Box 23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5" name="Text Box 23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6" name="Text Box 23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7" name="Text Box 24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8" name="Text Box 24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39" name="Text Box 24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0" name="Text Box 24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1" name="Text Box 24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2" name="Text Box 24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3" name="Text Box 24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4" name="Text Box 247"/>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5" name="Text Box 248"/>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6" name="Text Box 24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7" name="Text Box 25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8" name="Text Box 25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49" name="Text Box 25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0" name="Text Box 25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1" name="Text Box 25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2" name="Text Box 299"/>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3" name="Text Box 300"/>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4" name="Text Box 301"/>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5" name="Text Box 302"/>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6" name="Text Box 303"/>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7" name="Text Box 304"/>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8" name="Text Box 305"/>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202766</xdr:rowOff>
    </xdr:to>
    <xdr:sp macro="" textlink="">
      <xdr:nvSpPr>
        <xdr:cNvPr id="7459" name="Text Box 306"/>
        <xdr:cNvSpPr txBox="1">
          <a:spLocks noChangeArrowheads="1"/>
        </xdr:cNvSpPr>
      </xdr:nvSpPr>
      <xdr:spPr bwMode="auto">
        <a:xfrm>
          <a:off x="4829175" y="36223575"/>
          <a:ext cx="76200" cy="210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0" name="Text Box 15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1" name="Text Box 15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2" name="Text Box 15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3" name="Text Box 15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4" name="Text Box 15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5" name="Text Box 16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6" name="Text Box 16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7" name="Text Box 16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8" name="Text Box 16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69" name="Text Box 16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0" name="Text Box 16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1" name="Text Box 16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2" name="Text Box 16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3" name="Text Box 16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4" name="Text Box 16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5" name="Text Box 17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6" name="Text Box 17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7" name="Text Box 17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8" name="Text Box 17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79" name="Text Box 17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0" name="Text Box 17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1" name="Text Box 17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2" name="Text Box 17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3" name="Text Box 17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4" name="Text Box 17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5" name="Text Box 18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6" name="Text Box 18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7" name="Text Box 18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8" name="Text Box 18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89" name="Text Box 18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0" name="Text Box 18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1" name="Text Box 18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2" name="Text Box 18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3" name="Text Box 18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4" name="Text Box 18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5" name="Text Box 19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6" name="Text Box 19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7" name="Text Box 19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8" name="Text Box 19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499" name="Text Box 19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0" name="Text Box 19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1" name="Text Box 19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2" name="Text Box 19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3" name="Text Box 19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4" name="Text Box 1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5" name="Text Box 2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6" name="Text Box 2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7" name="Text Box 2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8" name="Text Box 2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09" name="Text Box 2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0" name="Text Box 2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1" name="Text Box 2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2" name="Text Box 20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3" name="Text Box 20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4" name="Text Box 20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5" name="Text Box 21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6" name="Text Box 21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7" name="Text Box 21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8" name="Text Box 23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19" name="Text Box 23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0" name="Text Box 23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1" name="Text Box 23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2" name="Text Box 23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3" name="Text Box 23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4" name="Text Box 24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5" name="Text Box 24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6" name="Text Box 24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7" name="Text Box 24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8" name="Text Box 24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29" name="Text Box 24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0" name="Text Box 24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1" name="Text Box 24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2" name="Text Box 24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3" name="Text Box 24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4" name="Text Box 25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5" name="Text Box 25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6" name="Text Box 25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7" name="Text Box 25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8" name="Text Box 25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39" name="Text Box 2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0" name="Text Box 3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1" name="Text Box 3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2" name="Text Box 3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3" name="Text Box 3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4" name="Text Box 3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5" name="Text Box 3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6" name="Text Box 3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7" name="Text Box 15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8" name="Text Box 15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49" name="Text Box 15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0" name="Text Box 15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1" name="Text Box 15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2" name="Text Box 16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3" name="Text Box 16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4" name="Text Box 16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5" name="Text Box 16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6" name="Text Box 16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7" name="Text Box 16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8" name="Text Box 16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59" name="Text Box 16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0" name="Text Box 16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1" name="Text Box 16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2" name="Text Box 17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3" name="Text Box 17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4" name="Text Box 17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5" name="Text Box 17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6" name="Text Box 17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7" name="Text Box 17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8" name="Text Box 17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69" name="Text Box 17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0" name="Text Box 17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1" name="Text Box 17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2" name="Text Box 18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3" name="Text Box 18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4" name="Text Box 18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5" name="Text Box 18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6" name="Text Box 18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7" name="Text Box 18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8" name="Text Box 18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79" name="Text Box 18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0" name="Text Box 18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1" name="Text Box 18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2" name="Text Box 19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3" name="Text Box 19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4" name="Text Box 19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5" name="Text Box 19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6" name="Text Box 19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7" name="Text Box 19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8" name="Text Box 19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89" name="Text Box 19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0" name="Text Box 19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1" name="Text Box 1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2" name="Text Box 2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3" name="Text Box 2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4" name="Text Box 2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5" name="Text Box 2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6" name="Text Box 2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7" name="Text Box 2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8" name="Text Box 2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599" name="Text Box 20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0" name="Text Box 20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1" name="Text Box 20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2" name="Text Box 21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3" name="Text Box 21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4" name="Text Box 21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5" name="Text Box 23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6" name="Text Box 23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7" name="Text Box 23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8" name="Text Box 23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09" name="Text Box 23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0" name="Text Box 23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1" name="Text Box 24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2" name="Text Box 24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3" name="Text Box 24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4" name="Text Box 24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5" name="Text Box 24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6" name="Text Box 24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7" name="Text Box 24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8" name="Text Box 24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19" name="Text Box 24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0" name="Text Box 24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1" name="Text Box 25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2" name="Text Box 25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3" name="Text Box 25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4" name="Text Box 25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5" name="Text Box 25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6" name="Text Box 2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7" name="Text Box 3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8" name="Text Box 3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29" name="Text Box 3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0" name="Text Box 3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1" name="Text Box 3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2" name="Text Box 3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3" name="Text Box 3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4" name="Text Box 15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5" name="Text Box 15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6" name="Text Box 15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7" name="Text Box 15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8" name="Text Box 15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39" name="Text Box 16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0" name="Text Box 16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1" name="Text Box 16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2" name="Text Box 16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3" name="Text Box 16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4" name="Text Box 16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5" name="Text Box 16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6" name="Text Box 16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7" name="Text Box 16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8" name="Text Box 16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49" name="Text Box 17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0" name="Text Box 17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1" name="Text Box 17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2" name="Text Box 17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3" name="Text Box 17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4" name="Text Box 17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5" name="Text Box 17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6" name="Text Box 17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7" name="Text Box 17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8" name="Text Box 17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59" name="Text Box 18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0" name="Text Box 18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1" name="Text Box 18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2" name="Text Box 18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3" name="Text Box 18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4" name="Text Box 18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5" name="Text Box 18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6" name="Text Box 18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7" name="Text Box 18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8" name="Text Box 18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69" name="Text Box 19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0" name="Text Box 19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1" name="Text Box 19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2" name="Text Box 19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3" name="Text Box 19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4" name="Text Box 19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5" name="Text Box 19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6" name="Text Box 19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7" name="Text Box 19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8" name="Text Box 1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79" name="Text Box 2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0" name="Text Box 2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1" name="Text Box 2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2" name="Text Box 2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3" name="Text Box 2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4" name="Text Box 2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5" name="Text Box 2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6" name="Text Box 20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7" name="Text Box 20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8" name="Text Box 20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89" name="Text Box 21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0" name="Text Box 21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1" name="Text Box 21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2" name="Text Box 23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3" name="Text Box 23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4" name="Text Box 23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5" name="Text Box 23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6" name="Text Box 23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7" name="Text Box 23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8" name="Text Box 24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699" name="Text Box 24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0" name="Text Box 24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1" name="Text Box 24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2" name="Text Box 24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3" name="Text Box 24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4" name="Text Box 24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5" name="Text Box 24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6" name="Text Box 24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7" name="Text Box 24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8" name="Text Box 25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09" name="Text Box 25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0" name="Text Box 25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1" name="Text Box 25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2" name="Text Box 25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3" name="Text Box 2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4" name="Text Box 3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5" name="Text Box 3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6" name="Text Box 3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7" name="Text Box 3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8" name="Text Box 3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19" name="Text Box 3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0" name="Text Box 3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1" name="Text Box 15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2" name="Text Box 15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3" name="Text Box 15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4" name="Text Box 15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5" name="Text Box 15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6" name="Text Box 16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7" name="Text Box 16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8" name="Text Box 16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29" name="Text Box 16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0" name="Text Box 16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1" name="Text Box 16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2" name="Text Box 16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3" name="Text Box 16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4" name="Text Box 16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5" name="Text Box 16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6" name="Text Box 17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7" name="Text Box 17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8" name="Text Box 17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39" name="Text Box 17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0" name="Text Box 17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1" name="Text Box 17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2" name="Text Box 17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3" name="Text Box 17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4" name="Text Box 17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5" name="Text Box 17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6" name="Text Box 18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7" name="Text Box 18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8" name="Text Box 18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49" name="Text Box 18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0" name="Text Box 18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1" name="Text Box 18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2" name="Text Box 18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3" name="Text Box 18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4" name="Text Box 18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5" name="Text Box 18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6" name="Text Box 19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7" name="Text Box 19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8" name="Text Box 19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59" name="Text Box 19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0" name="Text Box 19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1" name="Text Box 19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2" name="Text Box 19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3" name="Text Box 19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4" name="Text Box 19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5" name="Text Box 1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6" name="Text Box 2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7" name="Text Box 2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8" name="Text Box 2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69" name="Text Box 2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0" name="Text Box 2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1" name="Text Box 2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2" name="Text Box 2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3" name="Text Box 20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4" name="Text Box 20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5" name="Text Box 20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6" name="Text Box 21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7" name="Text Box 21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8" name="Text Box 21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79" name="Text Box 23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0" name="Text Box 23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1" name="Text Box 23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2" name="Text Box 23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3" name="Text Box 23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4" name="Text Box 23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5" name="Text Box 24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6" name="Text Box 24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7" name="Text Box 24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8" name="Text Box 24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89" name="Text Box 24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0" name="Text Box 24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1" name="Text Box 24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2" name="Text Box 247"/>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3" name="Text Box 248"/>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4" name="Text Box 24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5" name="Text Box 25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6" name="Text Box 25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7" name="Text Box 25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8" name="Text Box 25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799" name="Text Box 25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0" name="Text Box 299"/>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1" name="Text Box 300"/>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2" name="Text Box 301"/>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3" name="Text Box 302"/>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4" name="Text Box 303"/>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5" name="Text Box 304"/>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6" name="Text Box 305"/>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125</xdr:row>
      <xdr:rowOff>0</xdr:rowOff>
    </xdr:from>
    <xdr:to>
      <xdr:col>2</xdr:col>
      <xdr:colOff>76200</xdr:colOff>
      <xdr:row>125</xdr:row>
      <xdr:rowOff>195792</xdr:rowOff>
    </xdr:to>
    <xdr:sp macro="" textlink="">
      <xdr:nvSpPr>
        <xdr:cNvPr id="7807" name="Text Box 306"/>
        <xdr:cNvSpPr txBox="1">
          <a:spLocks noChangeArrowheads="1"/>
        </xdr:cNvSpPr>
      </xdr:nvSpPr>
      <xdr:spPr bwMode="auto">
        <a:xfrm>
          <a:off x="4829175" y="36223575"/>
          <a:ext cx="76200" cy="20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08"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09"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0"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1"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2"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3"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4"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5"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6"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7"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8"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19"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0"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1"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2"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3"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4"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5"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6"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7"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8"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29"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0"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1"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2"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3"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4"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5"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6"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7"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8"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39"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0"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1"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2"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3"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4"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5"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6"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7"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8"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49"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0"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1"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2"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3"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4"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5"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6"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7"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8"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59"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0"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1"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2"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3"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4"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5"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6"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7"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8"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69"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0"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1"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2"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3"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4"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5"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6"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7"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8"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79"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0"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1"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2"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3"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4"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5"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6"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7"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8"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89"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0"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1"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2" name="Text Box 15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3" name="Text Box 15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4"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5"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6"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7"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8"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899"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0"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1"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2"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3"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4"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5"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6"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7"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8"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09"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0"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1"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2"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3"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4"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5"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6"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7"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8"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19"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0"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1"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2"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3"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4"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5"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6"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7"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8"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29"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0"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1"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2"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3"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4"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5"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6"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7"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8"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39"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0"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1"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2"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3"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4"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5"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6"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7"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8"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49"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0"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1"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2"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3"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4"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5"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6"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7"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8"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59"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0"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1"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2"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3"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4"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5"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6"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7"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8"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69"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0"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1"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2"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3"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4"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5"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6"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7"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8" name="Text Box 3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79" name="Text Box 15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0" name="Text Box 15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1"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2"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3"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4"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5"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6"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7"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8"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89"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0"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1"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2"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3"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4"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5"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6"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7"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8"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7999"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0"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1"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2"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3"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4"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5"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6"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7"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8"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09"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0"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1"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2"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3"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4"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5"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6"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7"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8"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19"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0"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1"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2"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3"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4"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5"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6"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7"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8"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29"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0"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1"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2"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3"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4"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5"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6"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7"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8"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39"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0"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1"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2"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3"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4"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5"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6"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7"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8"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49"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0"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1"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2"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3"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4"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5"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6"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7"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8"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59"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0"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1"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2"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3"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4"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5" name="Text Box 15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6" name="Text Box 15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7"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8"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69"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0"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1"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2"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3"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4"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5"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6"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7"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8"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79"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0"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1"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2"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3"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4"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5"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6"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7"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8"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89"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0"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1"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2"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3"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4"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5"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6"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7"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8"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099"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0"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1"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2"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3"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4"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5"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6"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7"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8"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09"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0"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1"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2"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3"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4"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5"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6"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7"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8"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19"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0"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1"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2"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3"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4"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5"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6"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7"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8"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29"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0"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1"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2"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3"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4"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5"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6"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7"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8"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39"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0"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1"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2"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3"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4"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5"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6"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7"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8"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49"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0"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1" name="Text Box 3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2" name="Text Box 15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3" name="Text Box 15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4"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5"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6"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7"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8"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59"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0"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1"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2"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3"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4"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5"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6"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7"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8"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69"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0"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1"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2"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3"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4"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5"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6"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7"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8"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79"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0"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1"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2"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3"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4"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5"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6"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7"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8"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89"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0"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1"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2"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3"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4"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5"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6"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7"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8"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199"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0"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1"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2"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3"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4"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5"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6"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7"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8"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09"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0"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1"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2"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3"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4"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5"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6"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7"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8"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19"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0"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1"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2"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3"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4"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5"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6"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7"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8"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29"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0"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1"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2"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3"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4"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5"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6"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7"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8" name="Text Box 3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39" name="Text Box 15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0" name="Text Box 15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1" name="Text Box 15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2" name="Text Box 15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3" name="Text Box 15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4" name="Text Box 16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5" name="Text Box 16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6" name="Text Box 16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7" name="Text Box 16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8" name="Text Box 16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49" name="Text Box 16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0" name="Text Box 16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1" name="Text Box 16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2" name="Text Box 16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3" name="Text Box 16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4" name="Text Box 17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5" name="Text Box 17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6" name="Text Box 17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7" name="Text Box 17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8" name="Text Box 17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59" name="Text Box 17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0" name="Text Box 17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1" name="Text Box 17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2" name="Text Box 17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3" name="Text Box 17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4" name="Text Box 18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5" name="Text Box 18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6" name="Text Box 18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7" name="Text Box 18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8" name="Text Box 18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69" name="Text Box 18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0" name="Text Box 18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1" name="Text Box 18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2" name="Text Box 18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3" name="Text Box 18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4" name="Text Box 19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5" name="Text Box 19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6" name="Text Box 19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7" name="Text Box 19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8" name="Text Box 19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79" name="Text Box 19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0" name="Text Box 19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1" name="Text Box 19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2" name="Text Box 19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3" name="Text Box 1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4" name="Text Box 2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5" name="Text Box 2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6" name="Text Box 2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7" name="Text Box 2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8" name="Text Box 2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89" name="Text Box 2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0" name="Text Box 2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1" name="Text Box 20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2" name="Text Box 20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3" name="Text Box 20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4" name="Text Box 21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5" name="Text Box 21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6" name="Text Box 21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7" name="Text Box 23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8" name="Text Box 23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299" name="Text Box 23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0" name="Text Box 23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1" name="Text Box 23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2" name="Text Box 23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3" name="Text Box 24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4" name="Text Box 24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5" name="Text Box 24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6" name="Text Box 24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7" name="Text Box 24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8" name="Text Box 24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09" name="Text Box 24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0" name="Text Box 247"/>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1" name="Text Box 248"/>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2" name="Text Box 24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3" name="Text Box 25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4" name="Text Box 25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5" name="Text Box 25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6" name="Text Box 25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7" name="Text Box 25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8" name="Text Box 299"/>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19" name="Text Box 300"/>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0" name="Text Box 301"/>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1" name="Text Box 302"/>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2" name="Text Box 303"/>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3" name="Text Box 304"/>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4" name="Text Box 305"/>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172107</xdr:rowOff>
    </xdr:to>
    <xdr:sp macro="" textlink="">
      <xdr:nvSpPr>
        <xdr:cNvPr id="8325" name="Text Box 306"/>
        <xdr:cNvSpPr txBox="1">
          <a:spLocks noChangeArrowheads="1"/>
        </xdr:cNvSpPr>
      </xdr:nvSpPr>
      <xdr:spPr bwMode="auto">
        <a:xfrm>
          <a:off x="4810125" y="52511325"/>
          <a:ext cx="76200" cy="5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26"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27"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28"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29"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0"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1"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2"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3"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4"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5"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6"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7"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8"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39"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0"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1"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2"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3"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4"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5"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6"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7"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8"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49"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0"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1"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2"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3"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4"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5"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6"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7"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8"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59"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0"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1"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2"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3"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4"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5"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6"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7"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8"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69"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0"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1"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2"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3"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4"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5"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6"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7"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8"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79"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0"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1"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2"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3"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4"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5"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6"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7"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8"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89"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0"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1"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2"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3"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4"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5"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6"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7"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8"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399"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0"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1"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2"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3"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4"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5"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6"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7"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8"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09"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0" name="Text Box 15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1" name="Text Box 15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2"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3"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4"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5"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6"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7"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8"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19"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0"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1"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2"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3"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4"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5"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6"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7"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8"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29"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0"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1"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2"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3"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4"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5"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6"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7"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8"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39"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0"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1"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2"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3"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4"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5"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6"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7"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8"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49"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0"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1"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2"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3"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4"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5"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6"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7"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8"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59"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0"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1"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2"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3"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4"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5"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6"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7"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8"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69"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0"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1"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2"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3"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4"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5"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6"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7"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8"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79"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0"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1"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2"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3"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4"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5"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6"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7"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8"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89"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0"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1"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2"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3"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4"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5"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6" name="Text Box 3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7" name="Text Box 15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8" name="Text Box 15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499"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0"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1"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2"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3"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4"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5"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6"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7"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8"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09"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0"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1"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2"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3"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4"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5"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6"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7"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8"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19"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0"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1"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2"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3"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4"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5"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6"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7"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8"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29"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0"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1"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2"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3"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4"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5"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6"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7"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8"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39"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0"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1"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2"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3"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4"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5"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6"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7"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8"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49"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0"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1"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2"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3"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4"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5"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6"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7"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8"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59"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0"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1"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2"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3"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4"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5"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6"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7"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8"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69"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0"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1"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2"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3"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4"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5"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6"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7"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8"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79"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0"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1"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2"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3" name="Text Box 15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4" name="Text Box 15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5"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6"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7"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8"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89"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0"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1"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2"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3"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4"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5"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6"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7"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8"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599"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0"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1"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2"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3"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4"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5"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6"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7"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8"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09"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0"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1"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2"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3"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4"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5"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6"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7"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8"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19"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0"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1"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2"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3"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4"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5"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6"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7"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8"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29"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0"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1"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2"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3"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4"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5"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6"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7"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8"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39"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0"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1"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2"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3"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4"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5"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6"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7"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8"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49"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0"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1"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2"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3"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4"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5"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6"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7"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8"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59"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0"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1"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2"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3"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4"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5"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6"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7"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8"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69" name="Text Box 3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0" name="Text Box 15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1" name="Text Box 15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2"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3"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4"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5"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6"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7"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8"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79"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0"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1"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2"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3"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4"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5"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6"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7"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8"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89"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0"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1"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2"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3"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4"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5"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6"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7"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8"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699"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0"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1"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2"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3"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4"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5"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6"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7"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8"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09"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0"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1"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2"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3"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4"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5"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6"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7"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8"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19"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0"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1"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2"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3"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4"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5"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6"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7"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8"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29"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0"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1"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2"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3"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4"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5"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6"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7"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8"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39"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0"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1"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2"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3"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4"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5"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6"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7"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8"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49"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0"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1"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2"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3"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4"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5"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6" name="Text Box 3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7" name="Text Box 15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8" name="Text Box 15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59" name="Text Box 15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0" name="Text Box 15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1" name="Text Box 15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2" name="Text Box 16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3" name="Text Box 16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4" name="Text Box 16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5" name="Text Box 16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6" name="Text Box 16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7" name="Text Box 16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8" name="Text Box 16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69" name="Text Box 16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0" name="Text Box 16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1" name="Text Box 16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2" name="Text Box 17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3" name="Text Box 17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4" name="Text Box 17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5" name="Text Box 17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6" name="Text Box 17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7" name="Text Box 17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8" name="Text Box 17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79" name="Text Box 17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0" name="Text Box 17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1" name="Text Box 17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2" name="Text Box 18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3" name="Text Box 18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4" name="Text Box 18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5" name="Text Box 18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6" name="Text Box 18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7" name="Text Box 18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8" name="Text Box 18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89" name="Text Box 18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0" name="Text Box 18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1" name="Text Box 18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2" name="Text Box 19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3" name="Text Box 19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4" name="Text Box 19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5" name="Text Box 19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6" name="Text Box 19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7" name="Text Box 19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8" name="Text Box 19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799" name="Text Box 19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0" name="Text Box 19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1" name="Text Box 1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2" name="Text Box 2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3" name="Text Box 2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4" name="Text Box 2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5" name="Text Box 2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6" name="Text Box 2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7" name="Text Box 2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8" name="Text Box 2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09" name="Text Box 20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0" name="Text Box 20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1" name="Text Box 20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2" name="Text Box 21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3" name="Text Box 21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4" name="Text Box 21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5" name="Text Box 23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6" name="Text Box 23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7" name="Text Box 23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8" name="Text Box 23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19" name="Text Box 23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0" name="Text Box 23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1" name="Text Box 24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2" name="Text Box 24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3" name="Text Box 24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4" name="Text Box 24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5" name="Text Box 24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6" name="Text Box 24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7" name="Text Box 24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8" name="Text Box 247"/>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29" name="Text Box 248"/>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0" name="Text Box 24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1" name="Text Box 25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2" name="Text Box 25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3" name="Text Box 25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4" name="Text Box 25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5" name="Text Box 25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6" name="Text Box 299"/>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7" name="Text Box 300"/>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8" name="Text Box 301"/>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39" name="Text Box 302"/>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40" name="Text Box 303"/>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41" name="Text Box 304"/>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42" name="Text Box 305"/>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76200</xdr:colOff>
      <xdr:row>176</xdr:row>
      <xdr:rowOff>177613</xdr:rowOff>
    </xdr:to>
    <xdr:sp macro="" textlink="">
      <xdr:nvSpPr>
        <xdr:cNvPr id="8843" name="Text Box 306"/>
        <xdr:cNvSpPr txBox="1">
          <a:spLocks noChangeArrowheads="1"/>
        </xdr:cNvSpPr>
      </xdr:nvSpPr>
      <xdr:spPr bwMode="auto">
        <a:xfrm>
          <a:off x="4810125" y="52511325"/>
          <a:ext cx="76200" cy="59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126</xdr:row>
      <xdr:rowOff>0</xdr:rowOff>
    </xdr:from>
    <xdr:to>
      <xdr:col>1</xdr:col>
      <xdr:colOff>4191000</xdr:colOff>
      <xdr:row>132</xdr:row>
      <xdr:rowOff>162347</xdr:rowOff>
    </xdr:to>
    <xdr:sp macro="" textlink="">
      <xdr:nvSpPr>
        <xdr:cNvPr id="8844" name="Text Box 155"/>
        <xdr:cNvSpPr txBox="1">
          <a:spLocks noChangeArrowheads="1"/>
        </xdr:cNvSpPr>
      </xdr:nvSpPr>
      <xdr:spPr bwMode="auto">
        <a:xfrm>
          <a:off x="4600575" y="34070925"/>
          <a:ext cx="0" cy="132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133</xdr:row>
      <xdr:rowOff>138534</xdr:rowOff>
    </xdr:to>
    <xdr:sp macro="" textlink="">
      <xdr:nvSpPr>
        <xdr:cNvPr id="8845" name="Text Box 156"/>
        <xdr:cNvSpPr txBox="1">
          <a:spLocks noChangeArrowheads="1"/>
        </xdr:cNvSpPr>
      </xdr:nvSpPr>
      <xdr:spPr bwMode="auto">
        <a:xfrm>
          <a:off x="4819650" y="34070925"/>
          <a:ext cx="76200" cy="1491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46"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47"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48"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49"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0"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1"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2"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3"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4"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5"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6"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7"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8"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59"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0"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1"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2"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3"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4"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5"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6"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7"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8"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69"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0"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1"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2"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3"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4"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5"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6"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7"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8"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79"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0"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1"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2"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3"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4"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5"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6"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7"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8"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89"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0"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1"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2"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3"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4"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5"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6"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7"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8"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899"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0"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1"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2"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3"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4"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5"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6"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7"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8"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09"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0"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1"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2"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3"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4"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5"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6"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7"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8"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19"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0"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1"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2"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3"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4"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5"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6"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7"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8"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29"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0" name="Text Box 15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1" name="Text Box 15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2"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3"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4"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5"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6"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7"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8"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39"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0"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1"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2"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3"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4"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5"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6"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7"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8"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49"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0"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1"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2"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3"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4"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5"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6"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7"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8"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59"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0"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1"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2"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3"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4"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5"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6"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7"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8"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69"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0"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1"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2"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3"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4"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5"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6"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7"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8"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79"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0"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1"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2"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3"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4"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5"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6"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7"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8"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89"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0"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1"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2"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3"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4"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5"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6"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7"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8"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8999"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0"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1"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2"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3"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4"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5"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6"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7"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8"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09"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0"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1"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2"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3"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4"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5"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6" name="Text Box 3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7" name="Text Box 15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8" name="Text Box 15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19"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0"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1"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2"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3"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4"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5"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6"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7"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8"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29"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0"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1"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2"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3"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4"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5"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6"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7"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8"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39"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0"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1"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2"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3"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4"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5"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6"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7"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8"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49"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0"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1"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2"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3"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4"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5"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6"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7"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8"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59"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0"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1"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2"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3"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4"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5"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6"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7"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8"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69"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0"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1"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2"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3"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4"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5"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6"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7"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8"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79"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0"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1"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2"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3"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4"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5"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6"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7"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8"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89"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0"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1"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2"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3"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4"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5"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6"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7"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8"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099"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0"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1"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2"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3" name="Text Box 15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4" name="Text Box 15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5"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6"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7"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8"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09"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0"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1"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2"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3"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4"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5"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6"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7"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8"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19"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0"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1"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2"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3"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4"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5"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6"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7"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8"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29"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0"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1"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2"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3"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4"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5"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6"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7"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8"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39"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0"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1"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2"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3"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4"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5"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6"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7"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8"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49"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0"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1"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2"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3"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4"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5"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6"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7"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8"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59"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0"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1"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2"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3"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4"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5"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6"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7"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8"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69"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0"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1"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2"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3"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4"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5"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6"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7"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8"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79"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0"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1"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2"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3"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4"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5"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6"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7"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8"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89" name="Text Box 3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0" name="Text Box 15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1" name="Text Box 15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2"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3"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4"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5"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6"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7"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8"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199"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0"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1"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2"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3"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4"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5"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6"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7"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8"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09"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0"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1"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2"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3"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4"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5"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6"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7"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8"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19"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0"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1"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2"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3"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4"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5"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6"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7"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8"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29"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0"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1"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2"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3"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4"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5"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6"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7"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8"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39"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0"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1"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2"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3"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4"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5"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6"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7"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8"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49"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0"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1"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2"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3"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4"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5"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6"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7"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8"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59"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0"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1"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2"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3"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4"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5"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6"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7"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8"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69"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0"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1"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2"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3"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4"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5"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6" name="Text Box 3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7" name="Text Box 15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8" name="Text Box 15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79" name="Text Box 15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0" name="Text Box 15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1" name="Text Box 15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2" name="Text Box 16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3" name="Text Box 16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4" name="Text Box 16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5" name="Text Box 16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6" name="Text Box 16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7" name="Text Box 16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8" name="Text Box 16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89" name="Text Box 16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0" name="Text Box 16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1" name="Text Box 16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2" name="Text Box 17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3" name="Text Box 17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4" name="Text Box 17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5" name="Text Box 17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6" name="Text Box 17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7" name="Text Box 17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8" name="Text Box 17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299" name="Text Box 17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0" name="Text Box 17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1" name="Text Box 17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2" name="Text Box 18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3" name="Text Box 18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4" name="Text Box 18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5" name="Text Box 18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6" name="Text Box 18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7" name="Text Box 18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8" name="Text Box 18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09" name="Text Box 18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0" name="Text Box 18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1" name="Text Box 18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2" name="Text Box 19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3" name="Text Box 19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4" name="Text Box 19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5" name="Text Box 19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6" name="Text Box 19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7" name="Text Box 19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8" name="Text Box 19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19" name="Text Box 19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0" name="Text Box 19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1" name="Text Box 1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2" name="Text Box 2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3" name="Text Box 2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4" name="Text Box 2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5" name="Text Box 2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6" name="Text Box 2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7" name="Text Box 2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8" name="Text Box 2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29" name="Text Box 20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0" name="Text Box 20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1" name="Text Box 20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2" name="Text Box 21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3" name="Text Box 21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4" name="Text Box 21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5" name="Text Box 23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6" name="Text Box 23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7" name="Text Box 23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8" name="Text Box 23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39" name="Text Box 23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0" name="Text Box 23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1" name="Text Box 24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2" name="Text Box 24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3" name="Text Box 24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4" name="Text Box 24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5" name="Text Box 24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6" name="Text Box 24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7" name="Text Box 24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8" name="Text Box 247"/>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49" name="Text Box 248"/>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0" name="Text Box 24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1" name="Text Box 25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2" name="Text Box 25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3" name="Text Box 25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4" name="Text Box 25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5" name="Text Box 25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6" name="Text Box 299"/>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7" name="Text Box 300"/>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8" name="Text Box 301"/>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59" name="Text Box 302"/>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60" name="Text Box 303"/>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61" name="Text Box 304"/>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62" name="Text Box 305"/>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164267</xdr:rowOff>
    </xdr:to>
    <xdr:sp macro="" textlink="">
      <xdr:nvSpPr>
        <xdr:cNvPr id="9363" name="Text Box 306"/>
        <xdr:cNvSpPr txBox="1">
          <a:spLocks noChangeArrowheads="1"/>
        </xdr:cNvSpPr>
      </xdr:nvSpPr>
      <xdr:spPr bwMode="auto">
        <a:xfrm>
          <a:off x="4810125" y="34070925"/>
          <a:ext cx="76200" cy="75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133</xdr:row>
      <xdr:rowOff>36140</xdr:rowOff>
    </xdr:to>
    <xdr:sp macro="" textlink="">
      <xdr:nvSpPr>
        <xdr:cNvPr id="9364" name="Text Box 156"/>
        <xdr:cNvSpPr txBox="1">
          <a:spLocks noChangeArrowheads="1"/>
        </xdr:cNvSpPr>
      </xdr:nvSpPr>
      <xdr:spPr bwMode="auto">
        <a:xfrm>
          <a:off x="4819650" y="34070925"/>
          <a:ext cx="76200" cy="139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65"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66"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67"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68"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69"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0"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1"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2"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3"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4"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5"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6"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7"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8"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79"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0"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1"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2"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3"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4"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5"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6"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7"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8"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89"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0"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1"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2"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3"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4"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5"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6"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7"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8"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399"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0"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1"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2"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3"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4"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5"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6"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7"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8"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09"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0"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1"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2"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3"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4"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5"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6"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7"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8"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19"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0"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1"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2"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3"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4"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5"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6"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7"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8"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29"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0"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1"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2"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3"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4"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5"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6"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7"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8"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39"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0"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1"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2"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3"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4"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5"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6"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7"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8"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49" name="Text Box 15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0" name="Text Box 15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1"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2"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3"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4"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5"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6"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7"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8"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59"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0"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1"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2"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3"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4"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5"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6"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7"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8"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69"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0"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1"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2"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3"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4"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5"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6"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7"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8"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79"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0"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1"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2"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3"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4"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5"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6"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7"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8"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89"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0"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1"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2"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3"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4"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5"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6"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7"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8"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499"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0"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1"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2"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3"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4"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5"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6"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7"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8"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09"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0"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1"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2"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3"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4"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5"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6"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7"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8"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19"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0"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1"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2"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3"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4"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5"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6"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7"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8"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29"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0"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1"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2"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3"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4"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5" name="Text Box 3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6" name="Text Box 15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7" name="Text Box 15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8"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39"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0"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1"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2"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3"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4"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5"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6"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7"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8"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49"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0"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1"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2"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3"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4"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5"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6"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7"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8"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59"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0"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1"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2"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3"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4"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5"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6"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7"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8"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69"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0"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1"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2"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3"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4"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5"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6"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7"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8"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79"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0"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1"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2"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3"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4"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5"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6"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7"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8"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89"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0"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1"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2"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3"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4"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5"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6"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7"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8"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599"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0"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1"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2"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3"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4"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5"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6"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7"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8"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09"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0"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1"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2"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3"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4"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5"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6"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7"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8"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19"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0"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1"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2" name="Text Box 15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3" name="Text Box 15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4"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5"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6"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7"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8"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29"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0"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1"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2"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3"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4"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5"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6"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7"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8"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39"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0"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1"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2"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3"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4"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5"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6"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7"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8"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49"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0"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1"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2"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3"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4"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5"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6"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7"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8"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59"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0"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1"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2"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3"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4"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5"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6"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7"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8"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69"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0"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1"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2"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3"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4"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5"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6"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7"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8"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79"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0"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1"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2"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3"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4"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5"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6"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7"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8"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89"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0"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1"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2"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3"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4"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5"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6"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7"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8"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699"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0"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1"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2"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3"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4"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5"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6"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7"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8" name="Text Box 3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09" name="Text Box 15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0" name="Text Box 15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1"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2"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3"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4"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5"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6"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7"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8"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19"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0"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1"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2"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3"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4"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5"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6"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7"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8"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29"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0"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1"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2"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3"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4"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5"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6"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7"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8"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39"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0"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1"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2"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3"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4"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5"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6"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7"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8"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49"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0"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1"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2"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3"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4"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5"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6"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7"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8"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59"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0"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1"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2"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3"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4"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5"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6"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7"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8"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69"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0"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1"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2"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3"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4"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5"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6"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7"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8"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79"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0"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1"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2"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3"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4"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5"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6"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7"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8"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89"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0"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1"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2"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3"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4"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5" name="Text Box 3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6" name="Text Box 15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7" name="Text Box 15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8" name="Text Box 15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799" name="Text Box 15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0" name="Text Box 15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1" name="Text Box 16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2" name="Text Box 16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3" name="Text Box 16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4" name="Text Box 16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5" name="Text Box 16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6" name="Text Box 16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7" name="Text Box 16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8" name="Text Box 16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09" name="Text Box 16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0" name="Text Box 16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1" name="Text Box 17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2" name="Text Box 17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3" name="Text Box 17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4" name="Text Box 17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5" name="Text Box 17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6" name="Text Box 17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7" name="Text Box 17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8" name="Text Box 17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19" name="Text Box 17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0" name="Text Box 17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1" name="Text Box 18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2" name="Text Box 18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3" name="Text Box 18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4" name="Text Box 18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5" name="Text Box 18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6" name="Text Box 18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7" name="Text Box 18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8" name="Text Box 18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29" name="Text Box 18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0" name="Text Box 18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1" name="Text Box 19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2" name="Text Box 19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3" name="Text Box 19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4" name="Text Box 19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5" name="Text Box 19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6" name="Text Box 19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7" name="Text Box 19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8" name="Text Box 19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39" name="Text Box 19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0" name="Text Box 1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1" name="Text Box 2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2" name="Text Box 2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3" name="Text Box 2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4" name="Text Box 2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5" name="Text Box 2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6" name="Text Box 2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7" name="Text Box 2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8" name="Text Box 20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49" name="Text Box 20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0" name="Text Box 20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1" name="Text Box 21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2" name="Text Box 21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3" name="Text Box 21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4" name="Text Box 23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5" name="Text Box 23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6" name="Text Box 23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7" name="Text Box 23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8" name="Text Box 23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59" name="Text Box 23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0" name="Text Box 24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1" name="Text Box 24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2" name="Text Box 24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3" name="Text Box 24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4" name="Text Box 24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5" name="Text Box 24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6" name="Text Box 24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7" name="Text Box 247"/>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8" name="Text Box 248"/>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69" name="Text Box 24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0" name="Text Box 25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1" name="Text Box 25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2" name="Text Box 25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3" name="Text Box 25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4" name="Text Box 25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5" name="Text Box 299"/>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6" name="Text Box 300"/>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7" name="Text Box 301"/>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8" name="Text Box 302"/>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79" name="Text Box 303"/>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80" name="Text Box 304"/>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81" name="Text Box 305"/>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132</xdr:row>
      <xdr:rowOff>153522</xdr:rowOff>
    </xdr:to>
    <xdr:sp macro="" textlink="">
      <xdr:nvSpPr>
        <xdr:cNvPr id="9882" name="Text Box 306"/>
        <xdr:cNvSpPr txBox="1">
          <a:spLocks noChangeArrowheads="1"/>
        </xdr:cNvSpPr>
      </xdr:nvSpPr>
      <xdr:spPr bwMode="auto">
        <a:xfrm>
          <a:off x="4810125" y="34070925"/>
          <a:ext cx="76200" cy="131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131</xdr:row>
      <xdr:rowOff>16828</xdr:rowOff>
    </xdr:to>
    <xdr:sp macro="" textlink="">
      <xdr:nvSpPr>
        <xdr:cNvPr id="9883" name="Text Box 156"/>
        <xdr:cNvSpPr txBox="1">
          <a:spLocks noChangeArrowheads="1"/>
        </xdr:cNvSpPr>
      </xdr:nvSpPr>
      <xdr:spPr bwMode="auto">
        <a:xfrm>
          <a:off x="4819650" y="34070925"/>
          <a:ext cx="76200" cy="997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4"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5"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6"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7"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8"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89"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0"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1"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2"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3"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4"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5"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6"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7"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8"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899"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0"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1"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2"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3"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4"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5"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6"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7"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8"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09"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0"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1"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2"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3"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4"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5"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6"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7"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8"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19"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0"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1"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2"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3"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4"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5"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6"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7"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8"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29"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0"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1"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2"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3"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4"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5"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6"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7"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8"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39"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0"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1"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2"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3"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4"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5"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6"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7"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8"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49"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0"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1"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2"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3"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4"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5"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6"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7"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8"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59"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0"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1"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2"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3"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4"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5"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6"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7"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8" name="Text Box 15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69" name="Text Box 15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0"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1"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2"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3"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4"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5"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6"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7"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8"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79"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0"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1"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2"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3"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4"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5"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6"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7"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8"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89"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0"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1"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2"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3"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4"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5"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6"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7"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8"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9999"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0"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1"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2"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3"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4"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5"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6"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7"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8"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09"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0"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1"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2"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3"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4"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5"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6"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7"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8"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19"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0"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1"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2"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3"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4"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5"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6"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7"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8"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29"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0"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1"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2"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3"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4"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5"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6"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7"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8"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39"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0"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1"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2"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3"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4"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5"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6"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7"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8"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49"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0"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1"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2"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3"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4" name="Text Box 3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5" name="Text Box 15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6" name="Text Box 15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7"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8"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59"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0"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1"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2"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3"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4"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5"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6"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7"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8"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69"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0"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1"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2"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3"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4"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5"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6"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7"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8"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79"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0"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1"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2"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3"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4"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5"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6"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7"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8"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89"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0"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1"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2"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3"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4"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5"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6"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7"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8"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099"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0"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1"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2"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3"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4"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5"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6"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7"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8"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09"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0"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1"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2"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3"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4"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5"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6"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7"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8"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19"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0"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1"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2"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3"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4"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5"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6"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7"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8"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29"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0"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1"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2"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3"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4"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5"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6"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7"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8"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39"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0"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1" name="Text Box 15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2" name="Text Box 15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3"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4"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5"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6"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7"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8"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49"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0"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1"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2"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3"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4"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5"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6"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7"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8"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59"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0"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1"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2"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3"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4"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5"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6"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7"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8"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69"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0"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1"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2"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3"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4"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5"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6"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7"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8"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79"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0"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1"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2"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3"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4"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5"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6"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7"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8"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89"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0"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1"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2"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3"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4"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5"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6"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7"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8"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199"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0"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1"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2"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3"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4"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5"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6"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7"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8"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09"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0"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1"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2"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3"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4"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5"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6"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7"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8"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19"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0"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1"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2"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3"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4"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5"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6"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7" name="Text Box 3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8" name="Text Box 15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29" name="Text Box 15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0"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1"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2"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3"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4"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5"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6"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7"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8"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39"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0"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1"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2"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3"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4"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5"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6"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7"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8"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49"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0"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1"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2"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3"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4"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5"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6"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7"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8"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59"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0"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1"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2"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3"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4"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5"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6"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7"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8"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69"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0"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1"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2"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3"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4"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5"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6"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7"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8"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79"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0"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1"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2"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3"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4"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5"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6"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7"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8"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89"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0"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1"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2"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3"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4"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5"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6"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7"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8"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299"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0"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1"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2"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3"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4"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5"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6"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7"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8"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09"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0"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1"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2"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3"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4" name="Text Box 3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5" name="Text Box 15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6" name="Text Box 15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7" name="Text Box 15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8" name="Text Box 15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19" name="Text Box 15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0" name="Text Box 16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1" name="Text Box 16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2" name="Text Box 16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3" name="Text Box 16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4" name="Text Box 16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5" name="Text Box 16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6" name="Text Box 16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7" name="Text Box 16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8" name="Text Box 16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29" name="Text Box 16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0" name="Text Box 17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1" name="Text Box 17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2" name="Text Box 17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3" name="Text Box 17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4" name="Text Box 17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5" name="Text Box 17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6" name="Text Box 17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7" name="Text Box 17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8" name="Text Box 17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39" name="Text Box 17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0" name="Text Box 18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1" name="Text Box 18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2" name="Text Box 18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3" name="Text Box 18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4" name="Text Box 18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5" name="Text Box 18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6" name="Text Box 18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7" name="Text Box 18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8" name="Text Box 18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49" name="Text Box 18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0" name="Text Box 19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1" name="Text Box 19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2" name="Text Box 19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3" name="Text Box 19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4" name="Text Box 19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5" name="Text Box 19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6" name="Text Box 19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7" name="Text Box 19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8" name="Text Box 19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59" name="Text Box 1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0" name="Text Box 2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1" name="Text Box 2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2" name="Text Box 2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3" name="Text Box 2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4" name="Text Box 2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5" name="Text Box 2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6" name="Text Box 2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7" name="Text Box 20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8" name="Text Box 20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69" name="Text Box 20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0" name="Text Box 21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1" name="Text Box 21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2" name="Text Box 21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3" name="Text Box 23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4" name="Text Box 23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5" name="Text Box 23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6" name="Text Box 23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7" name="Text Box 23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8" name="Text Box 23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79" name="Text Box 24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0" name="Text Box 24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1" name="Text Box 24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2" name="Text Box 24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3" name="Text Box 24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4" name="Text Box 24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5" name="Text Box 24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6" name="Text Box 247"/>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7" name="Text Box 248"/>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8" name="Text Box 24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89" name="Text Box 25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0" name="Text Box 25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1" name="Text Box 25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2" name="Text Box 25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3" name="Text Box 25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4" name="Text Box 299"/>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5" name="Text Box 300"/>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6" name="Text Box 301"/>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7" name="Text Box 302"/>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8" name="Text Box 303"/>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399" name="Text Box 304"/>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400" name="Text Box 305"/>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131</xdr:row>
      <xdr:rowOff>148498</xdr:rowOff>
    </xdr:to>
    <xdr:sp macro="" textlink="">
      <xdr:nvSpPr>
        <xdr:cNvPr id="10401" name="Text Box 306"/>
        <xdr:cNvSpPr txBox="1">
          <a:spLocks noChangeArrowheads="1"/>
        </xdr:cNvSpPr>
      </xdr:nvSpPr>
      <xdr:spPr bwMode="auto">
        <a:xfrm>
          <a:off x="4810125" y="34070925"/>
          <a:ext cx="76200" cy="112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2"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3"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4"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5"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6"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7"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8"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09"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0"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1"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2"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3"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4"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5"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6"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7"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8"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19"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0"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1"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2"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3"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4"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5"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6"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7"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8"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29"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0"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1"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2"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3"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4"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5"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6"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7"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8"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39"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0"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1"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2"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3"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4"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5"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6"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7"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8"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49"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0"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1"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2"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3"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4"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5"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6"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7"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8"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59"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0"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1"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2"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3"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4"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5"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6"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7"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8"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69"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0"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1"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2"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3"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4"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5"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6"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7"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8"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79"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0"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1"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2"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3"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4"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5"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6"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7"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8"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89"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0"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1"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2"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3"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4"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5"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6"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7"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8"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499"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0"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1"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2"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3"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4"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5"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6"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7"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8"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09"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0"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1"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2"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3"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4"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5"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6"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7"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8"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19"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0"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1"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2"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3"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4"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5"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6"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7"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8"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29"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0"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1"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2"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3"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4"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5"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6"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7"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8"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39"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0"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1"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2"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3"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4"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5"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6"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7"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8"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49"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0"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1"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2"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3"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4"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5"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6"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7"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8"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59"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0"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1"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2"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3"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4"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5"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6"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7"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8"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69"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0"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1"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2"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3"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4"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5"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6"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7"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8"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79"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0"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1"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2"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3"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4"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5"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6"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7"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8"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89"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0"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1"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2"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3"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4"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5"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6"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7"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8"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599"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0"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1"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2"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3"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4"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5"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6"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7"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8"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09"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0"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1"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2"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3"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4"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5"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6"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7"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8"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19"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0"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1"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2"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3"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4"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5"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6"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7"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8"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29"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0"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1"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2"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3"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4"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5"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6"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7"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8"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39"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0"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1"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2"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3"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4"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5"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6"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7"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8"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49"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0"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1"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2"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3"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4"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5"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6"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7"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8"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59"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0"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1"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2"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3"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4"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5"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6"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7"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8"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69"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0"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1"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2"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3"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4"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5"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6"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7"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8"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79"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0"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1"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2"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3"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4"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5"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6"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7"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8"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89"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0"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1"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2"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3"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4"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5"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6"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7"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8"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699"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0"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1"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2"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3"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4"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5"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6"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7"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8"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09"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0"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1"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2"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3"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4"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5"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6"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7"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8"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19"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0"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1"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2"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3"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4"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5"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6"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7"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8"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29"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0"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1"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2"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3"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4"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5"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6"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7"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8"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39"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0"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1"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2"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3"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4"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5"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6"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7"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8"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49"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0"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1"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2"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3"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4"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5"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6"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7"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8"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59"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0"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1"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2"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3"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4"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5"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6"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7"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8"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69"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0"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1"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2"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3"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4"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5"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6"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7"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8"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79"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0"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1"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2"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3"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4"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5"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6"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7"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8"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89"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0"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1"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2"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3"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4"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5"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6"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7"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8"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799"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0"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1"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2"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3"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4"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5"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6"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7"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8"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09"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0"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1"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2"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3"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4"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5"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6"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7"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8"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19"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0"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1"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2"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3"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4"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5"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6"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7"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8"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29"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0"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1"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2"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3"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4"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5"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6"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7"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8"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39"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0"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1"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2"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3"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4"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5"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6"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7"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8"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49"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0"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1"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2"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3"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4"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5"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6"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7"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8"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59"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0"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1"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2"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3"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4"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5"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6"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7"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8"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69"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0"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1"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2"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3"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4"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5"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6"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7"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8"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79"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0"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1"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2"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3"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4"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5"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6"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7"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8"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89"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0"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1"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2"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3"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4"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5"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6"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7"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8"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899"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0"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1"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2"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3"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4"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5"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6"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7"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8"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09"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0"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1"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2"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3"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4"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5"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6"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7"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8"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19"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0"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1"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2"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3"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4"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5"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6"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7"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8"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29"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0"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1"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2"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3"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4"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5"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6"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7"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8"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39"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0"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1"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2"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3"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4"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5"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6"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7"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8"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49"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0"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1"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2"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3"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4"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5"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6"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7"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8"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59"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0"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1"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2"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3"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4"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5"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6"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7"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8"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69"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0"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1"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2"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3"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4"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5"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6"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7"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8"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79"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0"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1"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2"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3"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4"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5"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6"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7"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8"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89"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0"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1"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2"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3"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4"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5"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6"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7"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8"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0999"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0"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1"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2"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3"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4"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5"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6"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7"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8"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09"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0"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1" name="Text Box 15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2" name="Text Box 15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3" name="Text Box 15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4" name="Text Box 15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5" name="Text Box 15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6" name="Text Box 16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7" name="Text Box 16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8" name="Text Box 16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19" name="Text Box 16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0" name="Text Box 16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1" name="Text Box 16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2" name="Text Box 16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3" name="Text Box 16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4" name="Text Box 16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5" name="Text Box 16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6" name="Text Box 17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7" name="Text Box 17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8" name="Text Box 17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29" name="Text Box 17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0" name="Text Box 17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1" name="Text Box 17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2" name="Text Box 17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3" name="Text Box 17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4" name="Text Box 17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5" name="Text Box 17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6" name="Text Box 18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7" name="Text Box 18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8" name="Text Box 18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39" name="Text Box 18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0" name="Text Box 18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1" name="Text Box 18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2" name="Text Box 18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3" name="Text Box 18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4" name="Text Box 18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5" name="Text Box 18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6" name="Text Box 19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7" name="Text Box 19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8" name="Text Box 19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49" name="Text Box 19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0" name="Text Box 19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1" name="Text Box 19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2" name="Text Box 19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3" name="Text Box 19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4" name="Text Box 19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5" name="Text Box 1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6" name="Text Box 2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7" name="Text Box 2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8" name="Text Box 2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59" name="Text Box 2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0" name="Text Box 2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1" name="Text Box 2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2" name="Text Box 2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3" name="Text Box 20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4" name="Text Box 20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5" name="Text Box 20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6" name="Text Box 21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7" name="Text Box 21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8" name="Text Box 21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69" name="Text Box 23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0" name="Text Box 23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1" name="Text Box 23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2" name="Text Box 23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3" name="Text Box 23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4" name="Text Box 23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5" name="Text Box 24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6" name="Text Box 24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7" name="Text Box 24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8" name="Text Box 24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79" name="Text Box 24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0" name="Text Box 24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1" name="Text Box 24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2" name="Text Box 247"/>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3" name="Text Box 248"/>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4" name="Text Box 24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5" name="Text Box 25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6" name="Text Box 25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7" name="Text Box 25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8" name="Text Box 25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89" name="Text Box 25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0" name="Text Box 299"/>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1" name="Text Box 300"/>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2" name="Text Box 301"/>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3" name="Text Box 302"/>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4" name="Text Box 303"/>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5" name="Text Box 304"/>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6" name="Text Box 305"/>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2739</xdr:rowOff>
    </xdr:to>
    <xdr:sp macro="" textlink="">
      <xdr:nvSpPr>
        <xdr:cNvPr id="11097" name="Text Box 306"/>
        <xdr:cNvSpPr txBox="1">
          <a:spLocks noChangeArrowheads="1"/>
        </xdr:cNvSpPr>
      </xdr:nvSpPr>
      <xdr:spPr bwMode="auto">
        <a:xfrm>
          <a:off x="4810125" y="34070925"/>
          <a:ext cx="76200" cy="21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098" name="Text Box 15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099" name="Text Box 15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0" name="Text Box 15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1" name="Text Box 15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2" name="Text Box 15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3" name="Text Box 16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4" name="Text Box 16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5" name="Text Box 16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6" name="Text Box 16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7" name="Text Box 16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8" name="Text Box 16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09" name="Text Box 16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0" name="Text Box 16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1" name="Text Box 16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2" name="Text Box 16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3" name="Text Box 17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4" name="Text Box 17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5" name="Text Box 17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6" name="Text Box 17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7" name="Text Box 17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8" name="Text Box 17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19" name="Text Box 17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0" name="Text Box 17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1" name="Text Box 17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2" name="Text Box 17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3" name="Text Box 18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4" name="Text Box 18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5" name="Text Box 18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6" name="Text Box 18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7" name="Text Box 18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8" name="Text Box 18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29" name="Text Box 18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0" name="Text Box 18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1" name="Text Box 18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2" name="Text Box 18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3" name="Text Box 19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4" name="Text Box 19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5" name="Text Box 19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6" name="Text Box 19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7" name="Text Box 19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8" name="Text Box 19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39" name="Text Box 19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0" name="Text Box 19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1" name="Text Box 19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2" name="Text Box 1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3" name="Text Box 2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4" name="Text Box 2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5" name="Text Box 2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6" name="Text Box 2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7" name="Text Box 2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8" name="Text Box 2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49" name="Text Box 2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0" name="Text Box 20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1" name="Text Box 20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2" name="Text Box 20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3" name="Text Box 21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4" name="Text Box 21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5" name="Text Box 21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6" name="Text Box 23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7" name="Text Box 23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8" name="Text Box 23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59" name="Text Box 23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0" name="Text Box 23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1" name="Text Box 23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2" name="Text Box 24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3" name="Text Box 24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4" name="Text Box 24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5" name="Text Box 24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6" name="Text Box 24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7" name="Text Box 24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8" name="Text Box 24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69" name="Text Box 24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0" name="Text Box 24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1" name="Text Box 24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2" name="Text Box 25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3" name="Text Box 25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4" name="Text Box 25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5" name="Text Box 25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6" name="Text Box 25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7" name="Text Box 2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8" name="Text Box 3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79" name="Text Box 3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0" name="Text Box 3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1" name="Text Box 3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2" name="Text Box 3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3" name="Text Box 3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4" name="Text Box 3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5" name="Text Box 15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6" name="Text Box 15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7" name="Text Box 15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8" name="Text Box 15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89" name="Text Box 15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0" name="Text Box 16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1" name="Text Box 16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2" name="Text Box 16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3" name="Text Box 16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4" name="Text Box 16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5" name="Text Box 16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6" name="Text Box 16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7" name="Text Box 16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8" name="Text Box 16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199" name="Text Box 16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0" name="Text Box 17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1" name="Text Box 17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2" name="Text Box 17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3" name="Text Box 17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4" name="Text Box 17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5" name="Text Box 17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6" name="Text Box 17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7" name="Text Box 17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8" name="Text Box 17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09" name="Text Box 17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0" name="Text Box 18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1" name="Text Box 18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2" name="Text Box 18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3" name="Text Box 18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4" name="Text Box 18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5" name="Text Box 18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6" name="Text Box 18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7" name="Text Box 18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8" name="Text Box 18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19" name="Text Box 18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0" name="Text Box 19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1" name="Text Box 19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2" name="Text Box 19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3" name="Text Box 19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4" name="Text Box 19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5" name="Text Box 19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6" name="Text Box 19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7" name="Text Box 19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8" name="Text Box 19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29" name="Text Box 1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0" name="Text Box 2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1" name="Text Box 2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2" name="Text Box 2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3" name="Text Box 2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4" name="Text Box 2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5" name="Text Box 2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6" name="Text Box 2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7" name="Text Box 20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8" name="Text Box 20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39" name="Text Box 20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0" name="Text Box 21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1" name="Text Box 21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2" name="Text Box 21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3" name="Text Box 23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4" name="Text Box 23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5" name="Text Box 23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6" name="Text Box 23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7" name="Text Box 23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8" name="Text Box 23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49" name="Text Box 24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0" name="Text Box 24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1" name="Text Box 24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2" name="Text Box 24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3" name="Text Box 24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4" name="Text Box 24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5" name="Text Box 24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6" name="Text Box 24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7" name="Text Box 24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8" name="Text Box 24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59" name="Text Box 25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0" name="Text Box 25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1" name="Text Box 25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2" name="Text Box 25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3" name="Text Box 25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4" name="Text Box 2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5" name="Text Box 3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6" name="Text Box 3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7" name="Text Box 3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8" name="Text Box 3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69" name="Text Box 3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0" name="Text Box 3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1" name="Text Box 3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2" name="Text Box 15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3" name="Text Box 15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4" name="Text Box 15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5" name="Text Box 15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6" name="Text Box 15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7" name="Text Box 16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8" name="Text Box 16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79" name="Text Box 16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0" name="Text Box 16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1" name="Text Box 16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2" name="Text Box 16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3" name="Text Box 16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4" name="Text Box 16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5" name="Text Box 16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6" name="Text Box 16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7" name="Text Box 17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8" name="Text Box 17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89" name="Text Box 17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0" name="Text Box 17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1" name="Text Box 17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2" name="Text Box 17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3" name="Text Box 17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4" name="Text Box 17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5" name="Text Box 17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6" name="Text Box 17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7" name="Text Box 18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8" name="Text Box 18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299" name="Text Box 18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0" name="Text Box 18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1" name="Text Box 18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2" name="Text Box 18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3" name="Text Box 18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4" name="Text Box 18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5" name="Text Box 18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6" name="Text Box 18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7" name="Text Box 19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8" name="Text Box 19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09" name="Text Box 19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0" name="Text Box 19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1" name="Text Box 19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2" name="Text Box 19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3" name="Text Box 19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4" name="Text Box 19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5" name="Text Box 19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6" name="Text Box 1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7" name="Text Box 2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8" name="Text Box 2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19" name="Text Box 2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0" name="Text Box 2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1" name="Text Box 2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2" name="Text Box 2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3" name="Text Box 2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4" name="Text Box 20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5" name="Text Box 20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6" name="Text Box 20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7" name="Text Box 21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8" name="Text Box 21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29" name="Text Box 21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0" name="Text Box 23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1" name="Text Box 23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2" name="Text Box 23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3" name="Text Box 23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4" name="Text Box 23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5" name="Text Box 23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6" name="Text Box 24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7" name="Text Box 24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8" name="Text Box 24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39" name="Text Box 24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0" name="Text Box 24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1" name="Text Box 24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2" name="Text Box 24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3" name="Text Box 24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4" name="Text Box 24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5" name="Text Box 24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6" name="Text Box 25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7" name="Text Box 25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8" name="Text Box 25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49" name="Text Box 25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0" name="Text Box 25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1" name="Text Box 2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2" name="Text Box 3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3" name="Text Box 3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4" name="Text Box 3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5" name="Text Box 3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6" name="Text Box 3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7" name="Text Box 3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8" name="Text Box 3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59" name="Text Box 15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0" name="Text Box 15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1" name="Text Box 15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2" name="Text Box 15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3" name="Text Box 15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4" name="Text Box 16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5" name="Text Box 16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6" name="Text Box 16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7" name="Text Box 16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8" name="Text Box 16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69" name="Text Box 16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0" name="Text Box 16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1" name="Text Box 16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2" name="Text Box 16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3" name="Text Box 16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4" name="Text Box 17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5" name="Text Box 17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6" name="Text Box 17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7" name="Text Box 17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8" name="Text Box 17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79" name="Text Box 17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0" name="Text Box 17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1" name="Text Box 17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2" name="Text Box 17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3" name="Text Box 17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4" name="Text Box 18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5" name="Text Box 18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6" name="Text Box 18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7" name="Text Box 18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8" name="Text Box 18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89" name="Text Box 18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0" name="Text Box 18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1" name="Text Box 18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2" name="Text Box 18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3" name="Text Box 18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4" name="Text Box 19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5" name="Text Box 19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6" name="Text Box 19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7" name="Text Box 19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8" name="Text Box 19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399" name="Text Box 19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0" name="Text Box 19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1" name="Text Box 19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2" name="Text Box 19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3" name="Text Box 1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4" name="Text Box 2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5" name="Text Box 2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6" name="Text Box 2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7" name="Text Box 2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8" name="Text Box 2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09" name="Text Box 2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0" name="Text Box 2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1" name="Text Box 20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2" name="Text Box 20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3" name="Text Box 20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4" name="Text Box 21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5" name="Text Box 21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6" name="Text Box 21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7" name="Text Box 23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8" name="Text Box 23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19" name="Text Box 23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0" name="Text Box 23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1" name="Text Box 23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2" name="Text Box 23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3" name="Text Box 24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4" name="Text Box 24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5" name="Text Box 24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6" name="Text Box 24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7" name="Text Box 24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8" name="Text Box 24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29" name="Text Box 24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0" name="Text Box 247"/>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1" name="Text Box 248"/>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2" name="Text Box 24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3" name="Text Box 25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4" name="Text Box 25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5" name="Text Box 25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6" name="Text Box 25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7" name="Text Box 25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8" name="Text Box 299"/>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39" name="Text Box 300"/>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0" name="Text Box 301"/>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1" name="Text Box 302"/>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2" name="Text Box 303"/>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3" name="Text Box 304"/>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4" name="Text Box 305"/>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206996</xdr:rowOff>
    </xdr:to>
    <xdr:sp macro="" textlink="">
      <xdr:nvSpPr>
        <xdr:cNvPr id="11445" name="Text Box 306"/>
        <xdr:cNvSpPr txBox="1">
          <a:spLocks noChangeArrowheads="1"/>
        </xdr:cNvSpPr>
      </xdr:nvSpPr>
      <xdr:spPr bwMode="auto">
        <a:xfrm>
          <a:off x="4810125" y="34070925"/>
          <a:ext cx="76200" cy="20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126</xdr:row>
      <xdr:rowOff>0</xdr:rowOff>
    </xdr:from>
    <xdr:to>
      <xdr:col>1</xdr:col>
      <xdr:colOff>4191000</xdr:colOff>
      <xdr:row>130</xdr:row>
      <xdr:rowOff>183075</xdr:rowOff>
    </xdr:to>
    <xdr:sp macro="" textlink="">
      <xdr:nvSpPr>
        <xdr:cNvPr id="11446" name="Text Box 155"/>
        <xdr:cNvSpPr txBox="1">
          <a:spLocks noChangeArrowheads="1"/>
        </xdr:cNvSpPr>
      </xdr:nvSpPr>
      <xdr:spPr bwMode="auto">
        <a:xfrm>
          <a:off x="4600575" y="34070925"/>
          <a:ext cx="0" cy="964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129</xdr:row>
      <xdr:rowOff>86426</xdr:rowOff>
    </xdr:to>
    <xdr:sp macro="" textlink="">
      <xdr:nvSpPr>
        <xdr:cNvPr id="11447" name="Text Box 156"/>
        <xdr:cNvSpPr txBox="1">
          <a:spLocks noChangeArrowheads="1"/>
        </xdr:cNvSpPr>
      </xdr:nvSpPr>
      <xdr:spPr bwMode="auto">
        <a:xfrm>
          <a:off x="4819650" y="34070925"/>
          <a:ext cx="76200" cy="676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48"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49"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0"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1"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2"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3"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4"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5"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6"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7"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8"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59"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0"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1"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2"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3"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4"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5"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6"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7"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8"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69"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0"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1"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2"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3"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4"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5"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6"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7"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8"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79"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0"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1"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2"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3"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4"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5"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6"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7"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8"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89"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0"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1"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2"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3"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4"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5"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6"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7"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8"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499"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0"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1"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2"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3"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4"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5"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6"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7"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8"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09"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0"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1"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2"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3"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4"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5"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6"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7"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8"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19"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0"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1"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2"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3"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4"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5"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6"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7"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8"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29"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0"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1"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2" name="Text Box 15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3" name="Text Box 15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4"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5"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6"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7"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8"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39"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0"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1"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2"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3"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4"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5"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6"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7"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8"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49"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0"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1"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2"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3"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4"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5"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6"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7"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8"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59"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0"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1"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2"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3"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4"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5"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6"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7"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8"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69"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0"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1"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2"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3"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4"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5"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6"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7"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8"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79"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0"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1"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2"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3"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4"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5"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6"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7"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8"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89"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0"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1"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2"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3"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4"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5"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6"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7"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8"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599"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0"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1"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2"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3"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4"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5"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6"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7"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8"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09"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0"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1"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2"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3"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4"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5"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6"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7"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8" name="Text Box 3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19" name="Text Box 15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0" name="Text Box 15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1"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2"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3"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4"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5"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6"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7"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8"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29"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0"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1"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2"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3"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4"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5"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6"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7"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8"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39"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0"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1"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2"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3"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4"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5"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6"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7"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8"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49"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0"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1"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2"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3"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4"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5"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6"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7"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8"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59"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0"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1"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2"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3"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4"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5"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6"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7"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8"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69"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0"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1"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2"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3"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4"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5"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6"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7"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8"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79"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0"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1"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2"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3"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4"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5"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6"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7"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8"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89"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0"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1"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2"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3"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4"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5"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6"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7"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8"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699"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0"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1"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2"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3"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4"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5" name="Text Box 15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6" name="Text Box 15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7"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8"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09"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0"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1"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2"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3"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4"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5"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6"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7"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8"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19"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0"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1"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2"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3"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4"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5"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6"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7"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8"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29"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0"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1"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2"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3"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4"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5"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6"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7"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8"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39"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0"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1"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2"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3"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4"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5"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6"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7"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8"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49"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0"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1"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2"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3"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4"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5"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6"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7"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8"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59"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0"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1"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2"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3"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4"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5"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6"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7"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8"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69"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0"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1"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2"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3"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4"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5"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6"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7"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8"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79"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0"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1"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2"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3"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4"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5"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6"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7"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8"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89"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0"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1" name="Text Box 3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2" name="Text Box 15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3" name="Text Box 15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4"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5"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6"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7"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8"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799"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0"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1"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2"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3"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4"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5"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6"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7"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8"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09"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0"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1"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2"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3"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4"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5"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6"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7"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8"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19"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0"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1"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2"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3"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4"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5"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6"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7"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8"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29"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0"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1"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2"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3"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4"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5"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6"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7"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8"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39"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0"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1"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2"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3"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4"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5"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6"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7"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8"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49"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0"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1"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2"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3"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4"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5"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6"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7"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8"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59"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0"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1"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2"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3"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4"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5"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6"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7"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8"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69"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0"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1"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2"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3"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4"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5"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6"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7"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8" name="Text Box 3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79" name="Text Box 15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0" name="Text Box 15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1" name="Text Box 15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2" name="Text Box 15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3" name="Text Box 15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4" name="Text Box 16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5" name="Text Box 16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6" name="Text Box 16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7" name="Text Box 16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8" name="Text Box 16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89" name="Text Box 16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0" name="Text Box 16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1" name="Text Box 16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2" name="Text Box 16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3" name="Text Box 16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4" name="Text Box 17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5" name="Text Box 17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6" name="Text Box 17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7" name="Text Box 17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8" name="Text Box 17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899" name="Text Box 17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0" name="Text Box 17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1" name="Text Box 17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2" name="Text Box 17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3" name="Text Box 17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4" name="Text Box 18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5" name="Text Box 18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6" name="Text Box 18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7" name="Text Box 18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8" name="Text Box 18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09" name="Text Box 18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0" name="Text Box 18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1" name="Text Box 18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2" name="Text Box 18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3" name="Text Box 18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4" name="Text Box 19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5" name="Text Box 19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6" name="Text Box 19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7" name="Text Box 19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8" name="Text Box 19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19" name="Text Box 19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0" name="Text Box 19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1" name="Text Box 19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2" name="Text Box 19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3" name="Text Box 1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4" name="Text Box 2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5" name="Text Box 2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6" name="Text Box 2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7" name="Text Box 2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8" name="Text Box 2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29" name="Text Box 2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0" name="Text Box 2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1" name="Text Box 20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2" name="Text Box 20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3" name="Text Box 20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4" name="Text Box 21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5" name="Text Box 21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6" name="Text Box 21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7" name="Text Box 23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8" name="Text Box 23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39" name="Text Box 23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0" name="Text Box 23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1" name="Text Box 23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2" name="Text Box 23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3" name="Text Box 24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4" name="Text Box 24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5" name="Text Box 24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6" name="Text Box 24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7" name="Text Box 24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8" name="Text Box 24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49" name="Text Box 24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0" name="Text Box 247"/>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1" name="Text Box 248"/>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2" name="Text Box 24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3" name="Text Box 25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4" name="Text Box 25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5" name="Text Box 25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6" name="Text Box 25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7" name="Text Box 25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8" name="Text Box 299"/>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59" name="Text Box 300"/>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0" name="Text Box 301"/>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1" name="Text Box 302"/>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2" name="Text Box 303"/>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3" name="Text Box 304"/>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4" name="Text Box 305"/>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173791</xdr:rowOff>
    </xdr:to>
    <xdr:sp macro="" textlink="">
      <xdr:nvSpPr>
        <xdr:cNvPr id="11965" name="Text Box 306"/>
        <xdr:cNvSpPr txBox="1">
          <a:spLocks noChangeArrowheads="1"/>
        </xdr:cNvSpPr>
      </xdr:nvSpPr>
      <xdr:spPr bwMode="auto">
        <a:xfrm>
          <a:off x="4810125" y="34070925"/>
          <a:ext cx="76200" cy="57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131</xdr:row>
      <xdr:rowOff>64714</xdr:rowOff>
    </xdr:to>
    <xdr:sp macro="" textlink="">
      <xdr:nvSpPr>
        <xdr:cNvPr id="11966" name="Text Box 156"/>
        <xdr:cNvSpPr txBox="1">
          <a:spLocks noChangeArrowheads="1"/>
        </xdr:cNvSpPr>
      </xdr:nvSpPr>
      <xdr:spPr bwMode="auto">
        <a:xfrm>
          <a:off x="4819650" y="34070925"/>
          <a:ext cx="76200" cy="103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67"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68"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69"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0"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1"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2"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3"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4"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5"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6"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7"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8"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79"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0"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1"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2"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3"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4"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5"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6"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7"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8"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89"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0"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1"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2"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3"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4"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5"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6"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7"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8"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1999"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0"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1"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2"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3"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4"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5"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6"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7"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8"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09"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0"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1"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2"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3"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4"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5"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6"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7"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8"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19"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0"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1"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2"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3"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4"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5"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6"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7"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8"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29"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0"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1"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2"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3"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4"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5"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6"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7"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8"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39"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0"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1"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2"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3"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4"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5"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6"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7"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8"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49"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0"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1" name="Text Box 15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2" name="Text Box 15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3"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4"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5"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6"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7"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8"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59"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0"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1"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2"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3"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4"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5"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6"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7"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8"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69"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0"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1"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2"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3"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4"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5"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6"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7"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8"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79"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0"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1"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2"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3"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4"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5"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6"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7"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8"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89"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0"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1"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2"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3"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4"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5"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6"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7"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8"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099"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0"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1"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2"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3"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4"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5"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6"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7"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8"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09"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0"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1"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2"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3"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4"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5"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6"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7"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8"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19"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0"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1"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2"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3"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4"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5"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6"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7"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8"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29"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0"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1"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2"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3"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4"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5"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6"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7" name="Text Box 3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8" name="Text Box 15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39" name="Text Box 15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0"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1"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2"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3"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4"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5"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6"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7"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8"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49"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0"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1"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2"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3"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4"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5"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6"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7"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8"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59"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0"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1"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2"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3"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4"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5"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6"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7"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8"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69"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0"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1"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2"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3"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4"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5"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6"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7"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8"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79"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0"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1"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2"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3"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4"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5"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6"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7"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8"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89"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0"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1"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2"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3"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4"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5"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6"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7"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8"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199"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0"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1"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2"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3"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4"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5"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6"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7"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8"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09"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0"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1"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2"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3"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4"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5"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6"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7"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8"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19"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0"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1"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2"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3"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4" name="Text Box 15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5" name="Text Box 15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6"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7"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8"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29"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0"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1"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2"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3"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4"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5"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6"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7"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8"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39"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0"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1"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2"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3"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4"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5"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6"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7"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8"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49"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0"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1"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2"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3"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4"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5"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6"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7"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8"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59"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0"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1"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2"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3"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4"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5"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6"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7"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8"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69"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0"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1"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2"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3"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4"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5"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6"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7"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8"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79"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0"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1"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2"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3"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4"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5"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6"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7"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8"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89"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0"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1"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2"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3"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4"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5"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6"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7"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8"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299"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0"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1"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2"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3"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4"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5"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6"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7"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8"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09"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0" name="Text Box 3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1" name="Text Box 15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2" name="Text Box 15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3"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4"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5"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6"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7"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8"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19"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0"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1"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2"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3"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4"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5"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6"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7"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8"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29"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0"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1"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2"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3"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4"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5"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6"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7"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8"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39"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0"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1"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2"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3"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4"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5"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6"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7"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8"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49"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0"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1"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2"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3"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4"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5"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6"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7"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8"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59"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0"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1"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2"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3"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4"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5"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6"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7"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8"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69"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0"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1"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2"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3"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4"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5"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6"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7"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8"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79"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0"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1"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2"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3"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4"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5"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6"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7"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8"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89"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0"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1"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2"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3"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4"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5"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6"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7" name="Text Box 3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8" name="Text Box 15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399" name="Text Box 15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0" name="Text Box 15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1" name="Text Box 15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2" name="Text Box 15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3" name="Text Box 16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4" name="Text Box 16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5" name="Text Box 16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6" name="Text Box 16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7" name="Text Box 16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8" name="Text Box 16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09" name="Text Box 16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0" name="Text Box 16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1" name="Text Box 16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2" name="Text Box 16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3" name="Text Box 17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4" name="Text Box 17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5" name="Text Box 17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6" name="Text Box 17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7" name="Text Box 17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8" name="Text Box 17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19" name="Text Box 17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0" name="Text Box 17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1" name="Text Box 17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2" name="Text Box 17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3" name="Text Box 18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4" name="Text Box 18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5" name="Text Box 18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6" name="Text Box 18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7" name="Text Box 18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8" name="Text Box 18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29" name="Text Box 18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0" name="Text Box 18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1" name="Text Box 18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2" name="Text Box 18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3" name="Text Box 19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4" name="Text Box 19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5" name="Text Box 19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6" name="Text Box 19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7" name="Text Box 19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8" name="Text Box 19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39" name="Text Box 19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0" name="Text Box 19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1" name="Text Box 19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2" name="Text Box 1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3" name="Text Box 2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4" name="Text Box 2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5" name="Text Box 2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6" name="Text Box 2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7" name="Text Box 2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8" name="Text Box 2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49" name="Text Box 2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0" name="Text Box 20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1" name="Text Box 20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2" name="Text Box 20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3" name="Text Box 21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4" name="Text Box 21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5" name="Text Box 21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6" name="Text Box 23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7" name="Text Box 23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8" name="Text Box 23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59" name="Text Box 23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0" name="Text Box 23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1" name="Text Box 23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2" name="Text Box 24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3" name="Text Box 24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4" name="Text Box 24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5" name="Text Box 24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6" name="Text Box 24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7" name="Text Box 24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8" name="Text Box 24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69" name="Text Box 247"/>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0" name="Text Box 248"/>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1" name="Text Box 24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2" name="Text Box 25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3" name="Text Box 25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4" name="Text Box 25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5" name="Text Box 25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6" name="Text Box 25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7" name="Text Box 299"/>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8" name="Text Box 300"/>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79" name="Text Box 301"/>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80" name="Text Box 302"/>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81" name="Text Box 303"/>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82" name="Text Box 304"/>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83" name="Text Box 305"/>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128</xdr:row>
      <xdr:rowOff>188817</xdr:rowOff>
    </xdr:to>
    <xdr:sp macro="" textlink="">
      <xdr:nvSpPr>
        <xdr:cNvPr id="12484" name="Text Box 306"/>
        <xdr:cNvSpPr txBox="1">
          <a:spLocks noChangeArrowheads="1"/>
        </xdr:cNvSpPr>
      </xdr:nvSpPr>
      <xdr:spPr bwMode="auto">
        <a:xfrm>
          <a:off x="4810125" y="34070925"/>
          <a:ext cx="76200" cy="58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126</xdr:row>
      <xdr:rowOff>0</xdr:rowOff>
    </xdr:from>
    <xdr:to>
      <xdr:col>2</xdr:col>
      <xdr:colOff>85725</xdr:colOff>
      <xdr:row>130</xdr:row>
      <xdr:rowOff>178751</xdr:rowOff>
    </xdr:to>
    <xdr:sp macro="" textlink="">
      <xdr:nvSpPr>
        <xdr:cNvPr id="12485" name="Text Box 156"/>
        <xdr:cNvSpPr txBox="1">
          <a:spLocks noChangeArrowheads="1"/>
        </xdr:cNvSpPr>
      </xdr:nvSpPr>
      <xdr:spPr bwMode="auto">
        <a:xfrm>
          <a:off x="4819650"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86"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87"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88"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89"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0"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1"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2"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3"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4"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5"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6"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7"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8"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499"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0"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1"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2"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3"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4"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5"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6"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7"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8"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09"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0"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1"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2"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3"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4"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5"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6"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7"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8"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19"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0"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1"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2"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3"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4"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5"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6"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7"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8"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29"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0"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1"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2"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3"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4"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5"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6"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7"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8"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39"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0"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1"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2"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3"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4"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5"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6"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7"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8"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49"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0"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1"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2"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3"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4"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5"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6"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7"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8"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59"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0"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1"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2"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3"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4"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5"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6"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7"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8"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69"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0" name="Text Box 15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1" name="Text Box 15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2"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3"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4"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5"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6"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7"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8"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79"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0"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1"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2"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3"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4"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5"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6"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7"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8"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89"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0"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1"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2"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3"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4"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5"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6"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7"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8"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599"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0"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1"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2"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3"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4"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5"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6"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7"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8"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09"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0"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1"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2"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3"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4"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5"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6"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7"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8"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19"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0"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1"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2"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3"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4"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5"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6"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7"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8"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29"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0"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1"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2"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3"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4"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5"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6"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7"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8"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39"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0"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1"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2"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3"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4"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5"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6"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7"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8"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49"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0"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1"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2"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3"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4"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5"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6" name="Text Box 3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7" name="Text Box 15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8" name="Text Box 15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59"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0"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1"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2"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3"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4"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5"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6"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7"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8"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69"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0"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1"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2"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3"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4"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5"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6"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7"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8"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79"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0"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1"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2"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3"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4"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5"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6"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7"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8"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89"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0"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1"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2"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3"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4"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5"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6"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7"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8"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699"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0"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1"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2"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3"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4"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5"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6"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7"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8"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09"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0"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1"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2"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3"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4"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5"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6"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7"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8"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19"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0"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1"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2"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3"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4"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5"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6"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7"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8"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29"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0"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1"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2"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3"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4"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5"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6"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7"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8"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39"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0"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1"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2"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3" name="Text Box 15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4" name="Text Box 15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5"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6"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7"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8"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49"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0"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1"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2"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3"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4"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5"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6"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7"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8"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59"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0"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1"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2"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3"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4"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5"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6"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7"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8"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69"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0"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1"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2"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3"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4"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5"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6"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7"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8"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79"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0"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1"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2"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3"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4"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5"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6"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7"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8"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89"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0"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1"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2"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3"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4"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5"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6"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7"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8"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799"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0"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1"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2"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3"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4"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5"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6"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7"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8"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09"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0"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1"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2"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3"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4"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5"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6"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7"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8"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19"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0"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1"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2"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3"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4"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5"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6"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7"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8"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29" name="Text Box 3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0" name="Text Box 15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1" name="Text Box 15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2"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3"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4"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5"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6"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7"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8"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39"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0"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1"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2"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3"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4"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5"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6"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7"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8"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49"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0"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1"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2"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3"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4"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5"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6"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7"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8"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59"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0"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1"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2"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3"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4"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5"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6"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7"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8"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69"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0"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1"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2"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3"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4"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5"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6"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7"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8"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79"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0"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1"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2"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3"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4"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5"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6"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7"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8"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89"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0"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1"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2"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3"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4"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5"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6"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7"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8"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899"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0"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1"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2"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3"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4"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5"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6"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7"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8"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09"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0"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1"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2"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3"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4"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5"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6" name="Text Box 3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7" name="Text Box 15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8" name="Text Box 15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19" name="Text Box 15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0" name="Text Box 15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1" name="Text Box 15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2" name="Text Box 16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3" name="Text Box 16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4" name="Text Box 16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5" name="Text Box 16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6" name="Text Box 16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7" name="Text Box 16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8" name="Text Box 16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29" name="Text Box 16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0" name="Text Box 16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1" name="Text Box 16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2" name="Text Box 17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3" name="Text Box 17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4" name="Text Box 17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5" name="Text Box 17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6" name="Text Box 17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7" name="Text Box 17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8" name="Text Box 17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39" name="Text Box 17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0" name="Text Box 17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1" name="Text Box 17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2" name="Text Box 18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3" name="Text Box 18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4" name="Text Box 18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5" name="Text Box 18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6" name="Text Box 18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7" name="Text Box 18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8" name="Text Box 18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49" name="Text Box 18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0" name="Text Box 18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1" name="Text Box 18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2" name="Text Box 19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3" name="Text Box 19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4" name="Text Box 19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5" name="Text Box 19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6" name="Text Box 19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7" name="Text Box 19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8" name="Text Box 19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59" name="Text Box 19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0" name="Text Box 19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1" name="Text Box 1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2" name="Text Box 2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3" name="Text Box 2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4" name="Text Box 2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5" name="Text Box 2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6" name="Text Box 2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7" name="Text Box 2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8" name="Text Box 2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69" name="Text Box 20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0" name="Text Box 20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1" name="Text Box 20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2" name="Text Box 21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3" name="Text Box 21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4" name="Text Box 21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5" name="Text Box 23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6" name="Text Box 23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7" name="Text Box 23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8" name="Text Box 23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79" name="Text Box 23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0" name="Text Box 23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1" name="Text Box 24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2" name="Text Box 24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3" name="Text Box 24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4" name="Text Box 24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5" name="Text Box 24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6" name="Text Box 24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7" name="Text Box 24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8" name="Text Box 247"/>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89" name="Text Box 248"/>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0" name="Text Box 24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1" name="Text Box 25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2" name="Text Box 25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3" name="Text Box 25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4" name="Text Box 25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5" name="Text Box 25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6" name="Text Box 299"/>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7" name="Text Box 300"/>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8" name="Text Box 301"/>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2999" name="Text Box 302"/>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3000" name="Text Box 303"/>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3001" name="Text Box 304"/>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3002" name="Text Box 305"/>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178751</xdr:rowOff>
    </xdr:to>
    <xdr:sp macro="" textlink="">
      <xdr:nvSpPr>
        <xdr:cNvPr id="13003" name="Text Box 306"/>
        <xdr:cNvSpPr txBox="1">
          <a:spLocks noChangeArrowheads="1"/>
        </xdr:cNvSpPr>
      </xdr:nvSpPr>
      <xdr:spPr bwMode="auto">
        <a:xfrm>
          <a:off x="4810125" y="34070925"/>
          <a:ext cx="76200" cy="95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4"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5"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6"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7"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8"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09"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0"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1"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2"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3"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4"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5"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6"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7"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8"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19"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0"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1"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2"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3"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4"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5"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6"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7"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8"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29"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0"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1"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2"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3"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4"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5"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6"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7"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8"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39"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0"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1"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2"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3"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4"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5"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6"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7"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8"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49"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0"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1"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2"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3"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4"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5"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6"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7"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8"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59"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0"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1"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2"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3"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4"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5"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6"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7"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8"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69"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0"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1"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2"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3"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4"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5"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6"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7"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8"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79"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0"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1"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2"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3"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4"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5"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6"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7"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8"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89"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0"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1"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2"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3"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4"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5"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6"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7"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8"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099"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0"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1"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2"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3"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4"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5"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6"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7"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8"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09"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0"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1"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2"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3"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4"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5"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6"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7"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8"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19"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0"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1"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2"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3"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4"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5"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6"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7"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8"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29"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0"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1"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2"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3"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4"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5"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6"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7"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8"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39"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0"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1"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2"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3"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4"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5"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6"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7"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8"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49"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0"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1"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2"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3"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4"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5"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6"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7"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8"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59"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0"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1"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2"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3"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4"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5"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6"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7"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8"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69"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0"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1"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2"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3"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4"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5"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6"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7"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8"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79"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0"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1"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2"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3"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4"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5"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6"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7"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8"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89"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0"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1"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2"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3"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4"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5"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6"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7"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8"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199"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0"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1"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2"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3"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4"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5"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6"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7"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8"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09"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0"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1"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2"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3"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4"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5"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6"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7"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8"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19"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0"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1"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2"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3"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4"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5"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6"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7"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8"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29"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0"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1"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2"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3"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4"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5"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6"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7"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8"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39"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0"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1"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2"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3"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4"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5"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6"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7"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8"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49"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0"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1"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2"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3"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4"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5"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6"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7"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8"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59"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0"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1"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2"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3"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4"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5"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6"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7"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8"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69"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0"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1"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2"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3"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4"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5"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6"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7"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8"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79"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0"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1"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2"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3"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4"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5"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6"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7"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8"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89"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0"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1"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2"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3"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4"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5"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6"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7"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8"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299"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0"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1"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2"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3"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4"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5"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6"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7"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8"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09"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0"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1"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2"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3"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4"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5"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6"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7"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8"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19"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0"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1"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2"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3"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4"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5"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6"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7"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8"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29"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0"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1"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2"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3"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4"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5"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6"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7"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8"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39"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0"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1"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2"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3"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4"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5"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6"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7"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8"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49"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0"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1"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2"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3"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4"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5"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6"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7"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8"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59"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0"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1"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2"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3"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4"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5"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6"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7"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8"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69"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0"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1"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2"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3"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4"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5"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6"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7"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8"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79"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0"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1"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2"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3"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4"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5"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6"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7"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8"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89"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0"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1"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2"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3"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4"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5"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6"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7"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8"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399"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0"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1"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2"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3"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4"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5"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6"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7"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8"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09"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0"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1"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2"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3"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4"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5"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6"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7"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8"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19"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0"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1"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2"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3"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4"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5"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6"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7"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8"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29"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0"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1"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2"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3"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4"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5"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6"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7"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8"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39"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0"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1"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2"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3"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4"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5"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6"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7"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8"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49"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0"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1"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2"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3"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4"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5"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6"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7"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8"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59"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0"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1"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2"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3"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4"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5"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6"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7"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8"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69"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0"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1"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2"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3"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4"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5"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6"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7"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8"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79"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0"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1"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2"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3"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4"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5"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6"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7"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8"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89"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0"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1"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2"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3"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4"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5"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6"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7"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8"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499"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0"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1"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2"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3"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4"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5"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6"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7"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8"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09"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0"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1"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2"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3"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4"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5"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6"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7"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8"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19"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0"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1"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2"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3"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4"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5"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6"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7"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8"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29"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0"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1"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2"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3"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4"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5"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6"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7"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8"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39"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0"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1"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2"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3"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4"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5"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6"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7"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8"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49"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0"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1"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2"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3"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4"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5"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6"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7"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8"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59"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0"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1"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2"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3"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4"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5"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6"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7"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8"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69"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0"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1"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2"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3"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4"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5"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6"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7"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8"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79"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0"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1"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2"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3"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4"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5"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6"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7"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8"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89"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0"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1"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2"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3"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4"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5"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6"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7"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8"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599"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0"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1"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2"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3"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4"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5"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6"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7"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8"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09"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0"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1"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2"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3" name="Text Box 15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4" name="Text Box 15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5" name="Text Box 15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6" name="Text Box 15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7" name="Text Box 15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8" name="Text Box 16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19" name="Text Box 16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0" name="Text Box 16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1" name="Text Box 16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2" name="Text Box 16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3" name="Text Box 16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4" name="Text Box 16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5" name="Text Box 16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6" name="Text Box 16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7" name="Text Box 16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8" name="Text Box 17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29" name="Text Box 17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0" name="Text Box 17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1" name="Text Box 17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2" name="Text Box 17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3" name="Text Box 17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4" name="Text Box 17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5" name="Text Box 17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6" name="Text Box 17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7" name="Text Box 17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8" name="Text Box 18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39" name="Text Box 18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0" name="Text Box 18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1" name="Text Box 18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2" name="Text Box 18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3" name="Text Box 18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4" name="Text Box 18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5" name="Text Box 18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6" name="Text Box 18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7" name="Text Box 18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8" name="Text Box 19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49" name="Text Box 19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0" name="Text Box 19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1" name="Text Box 19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2" name="Text Box 19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3" name="Text Box 19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4" name="Text Box 19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5" name="Text Box 19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6" name="Text Box 19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7" name="Text Box 1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8" name="Text Box 2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59" name="Text Box 2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0" name="Text Box 2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1" name="Text Box 2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2" name="Text Box 2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3" name="Text Box 2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4" name="Text Box 2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5" name="Text Box 20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6" name="Text Box 20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7" name="Text Box 20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8" name="Text Box 21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69" name="Text Box 21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0" name="Text Box 21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1" name="Text Box 23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2" name="Text Box 23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3" name="Text Box 23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4" name="Text Box 23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5" name="Text Box 23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6" name="Text Box 23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7" name="Text Box 24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8" name="Text Box 24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79" name="Text Box 24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0" name="Text Box 24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1" name="Text Box 24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2" name="Text Box 24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3" name="Text Box 24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4" name="Text Box 247"/>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5" name="Text Box 248"/>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6" name="Text Box 24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7" name="Text Box 25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8" name="Text Box 25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89" name="Text Box 25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0" name="Text Box 25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1" name="Text Box 25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2" name="Text Box 299"/>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3" name="Text Box 300"/>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4" name="Text Box 301"/>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5" name="Text Box 302"/>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6" name="Text Box 303"/>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7" name="Text Box 304"/>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8" name="Text Box 305"/>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202766</xdr:rowOff>
    </xdr:to>
    <xdr:sp macro="" textlink="">
      <xdr:nvSpPr>
        <xdr:cNvPr id="13699" name="Text Box 306"/>
        <xdr:cNvSpPr txBox="1">
          <a:spLocks noChangeArrowheads="1"/>
        </xdr:cNvSpPr>
      </xdr:nvSpPr>
      <xdr:spPr bwMode="auto">
        <a:xfrm>
          <a:off x="4810125" y="34070925"/>
          <a:ext cx="76200" cy="202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0" name="Text Box 15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1" name="Text Box 15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2" name="Text Box 15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3" name="Text Box 15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4" name="Text Box 15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5" name="Text Box 16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6" name="Text Box 16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7" name="Text Box 16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8" name="Text Box 16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09" name="Text Box 16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0" name="Text Box 16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1" name="Text Box 16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2" name="Text Box 16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3" name="Text Box 16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4" name="Text Box 16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5" name="Text Box 17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6" name="Text Box 17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7" name="Text Box 17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8" name="Text Box 17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19" name="Text Box 17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0" name="Text Box 17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1" name="Text Box 17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2" name="Text Box 17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3" name="Text Box 17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4" name="Text Box 17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5" name="Text Box 18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6" name="Text Box 18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7" name="Text Box 18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8" name="Text Box 18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29" name="Text Box 18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0" name="Text Box 18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1" name="Text Box 18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2" name="Text Box 18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3" name="Text Box 18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4" name="Text Box 18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5" name="Text Box 19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6" name="Text Box 19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7" name="Text Box 19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8" name="Text Box 19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39" name="Text Box 19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0" name="Text Box 19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1" name="Text Box 19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2" name="Text Box 19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3" name="Text Box 19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4" name="Text Box 1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5" name="Text Box 2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6" name="Text Box 2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7" name="Text Box 2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8" name="Text Box 2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49" name="Text Box 2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0" name="Text Box 2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1" name="Text Box 2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2" name="Text Box 20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3" name="Text Box 20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4" name="Text Box 20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5" name="Text Box 21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6" name="Text Box 21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7" name="Text Box 21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8" name="Text Box 23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59" name="Text Box 23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0" name="Text Box 23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1" name="Text Box 23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2" name="Text Box 23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3" name="Text Box 23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4" name="Text Box 24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5" name="Text Box 24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6" name="Text Box 24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7" name="Text Box 24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8" name="Text Box 24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69" name="Text Box 24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0" name="Text Box 24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1" name="Text Box 24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2" name="Text Box 24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3" name="Text Box 24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4" name="Text Box 25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5" name="Text Box 25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6" name="Text Box 25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7" name="Text Box 25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8" name="Text Box 25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79" name="Text Box 2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0" name="Text Box 3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1" name="Text Box 3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2" name="Text Box 3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3" name="Text Box 3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4" name="Text Box 3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5" name="Text Box 3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6" name="Text Box 3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7" name="Text Box 15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8" name="Text Box 15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89" name="Text Box 15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0" name="Text Box 15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1" name="Text Box 15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2" name="Text Box 16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3" name="Text Box 16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4" name="Text Box 16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5" name="Text Box 16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6" name="Text Box 16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7" name="Text Box 16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8" name="Text Box 16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799" name="Text Box 16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0" name="Text Box 16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1" name="Text Box 16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2" name="Text Box 17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3" name="Text Box 17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4" name="Text Box 17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5" name="Text Box 17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6" name="Text Box 17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7" name="Text Box 17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8" name="Text Box 17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09" name="Text Box 17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0" name="Text Box 17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1" name="Text Box 17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2" name="Text Box 18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3" name="Text Box 18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4" name="Text Box 18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5" name="Text Box 18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6" name="Text Box 18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7" name="Text Box 18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8" name="Text Box 18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19" name="Text Box 18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0" name="Text Box 18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1" name="Text Box 18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2" name="Text Box 19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3" name="Text Box 19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4" name="Text Box 19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5" name="Text Box 19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6" name="Text Box 19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7" name="Text Box 19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8" name="Text Box 19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29" name="Text Box 19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0" name="Text Box 19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1" name="Text Box 1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2" name="Text Box 2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3" name="Text Box 2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4" name="Text Box 2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5" name="Text Box 2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6" name="Text Box 2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7" name="Text Box 2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8" name="Text Box 2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39" name="Text Box 20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0" name="Text Box 20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1" name="Text Box 20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2" name="Text Box 21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3" name="Text Box 21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4" name="Text Box 21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5" name="Text Box 23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6" name="Text Box 23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7" name="Text Box 23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8" name="Text Box 23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49" name="Text Box 23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0" name="Text Box 23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1" name="Text Box 24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2" name="Text Box 24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3" name="Text Box 24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4" name="Text Box 24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5" name="Text Box 24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6" name="Text Box 24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7" name="Text Box 24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8" name="Text Box 24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59" name="Text Box 24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0" name="Text Box 24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1" name="Text Box 25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2" name="Text Box 25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3" name="Text Box 25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4" name="Text Box 25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5" name="Text Box 25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6" name="Text Box 2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7" name="Text Box 3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8" name="Text Box 3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69" name="Text Box 3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0" name="Text Box 3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1" name="Text Box 3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2" name="Text Box 3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3" name="Text Box 3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4" name="Text Box 15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5" name="Text Box 15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6" name="Text Box 15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7" name="Text Box 15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8" name="Text Box 15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79" name="Text Box 16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0" name="Text Box 16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1" name="Text Box 16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2" name="Text Box 16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3" name="Text Box 16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4" name="Text Box 16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5" name="Text Box 16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6" name="Text Box 16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7" name="Text Box 16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8" name="Text Box 16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89" name="Text Box 17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0" name="Text Box 17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1" name="Text Box 17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2" name="Text Box 17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3" name="Text Box 17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4" name="Text Box 17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5" name="Text Box 17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6" name="Text Box 17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7" name="Text Box 17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8" name="Text Box 17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899" name="Text Box 18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0" name="Text Box 18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1" name="Text Box 18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2" name="Text Box 18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3" name="Text Box 18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4" name="Text Box 18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5" name="Text Box 18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6" name="Text Box 18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7" name="Text Box 18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8" name="Text Box 18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09" name="Text Box 19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0" name="Text Box 19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1" name="Text Box 19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2" name="Text Box 19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3" name="Text Box 19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4" name="Text Box 19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5" name="Text Box 19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6" name="Text Box 19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7" name="Text Box 19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8" name="Text Box 1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19" name="Text Box 2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0" name="Text Box 2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1" name="Text Box 2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2" name="Text Box 2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3" name="Text Box 2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4" name="Text Box 2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5" name="Text Box 2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6" name="Text Box 20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7" name="Text Box 20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8" name="Text Box 20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29" name="Text Box 21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0" name="Text Box 21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1" name="Text Box 21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2" name="Text Box 23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3" name="Text Box 23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4" name="Text Box 23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5" name="Text Box 23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6" name="Text Box 23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7" name="Text Box 23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8" name="Text Box 24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39" name="Text Box 24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0" name="Text Box 24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1" name="Text Box 24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2" name="Text Box 24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3" name="Text Box 24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4" name="Text Box 24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5" name="Text Box 24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6" name="Text Box 24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7" name="Text Box 24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8" name="Text Box 25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49" name="Text Box 25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0" name="Text Box 25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1" name="Text Box 25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2" name="Text Box 25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3" name="Text Box 2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4" name="Text Box 3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5" name="Text Box 3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6" name="Text Box 3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7" name="Text Box 3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8" name="Text Box 3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59" name="Text Box 3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0" name="Text Box 3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1" name="Text Box 15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2" name="Text Box 15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3" name="Text Box 15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4" name="Text Box 15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5" name="Text Box 15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6" name="Text Box 16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7" name="Text Box 16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8" name="Text Box 16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69" name="Text Box 16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0" name="Text Box 16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1" name="Text Box 16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2" name="Text Box 16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3" name="Text Box 16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4" name="Text Box 16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5" name="Text Box 16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6" name="Text Box 17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7" name="Text Box 17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8" name="Text Box 17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79" name="Text Box 17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0" name="Text Box 17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1" name="Text Box 17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2" name="Text Box 17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3" name="Text Box 17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4" name="Text Box 17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5" name="Text Box 17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6" name="Text Box 18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7" name="Text Box 18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8" name="Text Box 18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89" name="Text Box 18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0" name="Text Box 18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1" name="Text Box 18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2" name="Text Box 18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3" name="Text Box 18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4" name="Text Box 18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5" name="Text Box 18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6" name="Text Box 19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7" name="Text Box 19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8" name="Text Box 19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3999" name="Text Box 19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0" name="Text Box 19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1" name="Text Box 19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2" name="Text Box 19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3" name="Text Box 19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4" name="Text Box 19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5" name="Text Box 1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6" name="Text Box 2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7" name="Text Box 2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8" name="Text Box 2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09" name="Text Box 2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0" name="Text Box 2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1" name="Text Box 2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2" name="Text Box 2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3" name="Text Box 20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4" name="Text Box 20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5" name="Text Box 20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6" name="Text Box 21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7" name="Text Box 21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8" name="Text Box 21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19" name="Text Box 23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0" name="Text Box 23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1" name="Text Box 23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2" name="Text Box 23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3" name="Text Box 23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4" name="Text Box 23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5" name="Text Box 24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6" name="Text Box 24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7" name="Text Box 24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8" name="Text Box 24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29" name="Text Box 24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0" name="Text Box 24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1" name="Text Box 24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2" name="Text Box 247"/>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3" name="Text Box 248"/>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4" name="Text Box 24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5" name="Text Box 25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6" name="Text Box 25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7" name="Text Box 25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8" name="Text Box 25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39" name="Text Box 25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0" name="Text Box 299"/>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1" name="Text Box 300"/>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2" name="Text Box 301"/>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3" name="Text Box 302"/>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4" name="Text Box 303"/>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5" name="Text Box 304"/>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6" name="Text Box 305"/>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126</xdr:row>
      <xdr:rowOff>195792</xdr:rowOff>
    </xdr:to>
    <xdr:sp macro="" textlink="">
      <xdr:nvSpPr>
        <xdr:cNvPr id="14047" name="Text Box 306"/>
        <xdr:cNvSpPr txBox="1">
          <a:spLocks noChangeArrowheads="1"/>
        </xdr:cNvSpPr>
      </xdr:nvSpPr>
      <xdr:spPr bwMode="auto">
        <a:xfrm>
          <a:off x="4810125" y="3407092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416</xdr:row>
      <xdr:rowOff>0</xdr:rowOff>
    </xdr:from>
    <xdr:to>
      <xdr:col>1</xdr:col>
      <xdr:colOff>4195233</xdr:colOff>
      <xdr:row>417</xdr:row>
      <xdr:rowOff>1</xdr:rowOff>
    </xdr:to>
    <xdr:sp macro="" textlink="">
      <xdr:nvSpPr>
        <xdr:cNvPr id="2"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416</xdr:row>
      <xdr:rowOff>0</xdr:rowOff>
    </xdr:from>
    <xdr:to>
      <xdr:col>2</xdr:col>
      <xdr:colOff>85725</xdr:colOff>
      <xdr:row>417</xdr:row>
      <xdr:rowOff>266</xdr:rowOff>
    </xdr:to>
    <xdr:sp macro="" textlink="">
      <xdr:nvSpPr>
        <xdr:cNvPr id="3"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1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2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3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4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5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6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7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8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9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0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1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2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3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4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5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1"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2"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3"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4"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5"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6"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7"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8"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69"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0"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1"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2"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3"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4"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5"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6"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7"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8"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79"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0"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1"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2"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3"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4"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5"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6"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7"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8"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89"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0"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1"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2"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3"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4"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5"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6"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7"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8"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299"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0"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1"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2"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3"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4"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5"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6"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7"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8"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09"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0"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1"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2"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3"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4"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5"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6"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7"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8"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19"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0"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1"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2"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3"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4"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5"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6"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7"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8"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29"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0"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1"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2"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3"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4"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5"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6"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7"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8"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39"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0"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1"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2"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3"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4"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5"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6"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7"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4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5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6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7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8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39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0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1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2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3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4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5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6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7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8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49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0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1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1"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416</xdr:row>
      <xdr:rowOff>0</xdr:rowOff>
    </xdr:from>
    <xdr:to>
      <xdr:col>2</xdr:col>
      <xdr:colOff>85725</xdr:colOff>
      <xdr:row>417</xdr:row>
      <xdr:rowOff>266</xdr:rowOff>
    </xdr:to>
    <xdr:sp macro="" textlink="">
      <xdr:nvSpPr>
        <xdr:cNvPr id="522"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3"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4"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5"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6"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7"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8"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29"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0"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1"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2"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3"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4"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5"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6"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7"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8"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39"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0"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1"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2"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3"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4"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5"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6"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7"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8"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49"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0"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1"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2"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3"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4"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5"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6"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7"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8"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59"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0"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1"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2"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3"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4"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5"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6"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7"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8"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69"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0"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1"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2"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3"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4"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5"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6"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7"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8"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79"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0"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1"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2"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3"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4"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5"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6"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7"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8"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89"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0"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1"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2"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3"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4"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5"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6"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7"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8"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599"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0"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1"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2"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3"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4"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5"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6"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0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1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2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3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4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5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6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7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8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69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0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1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2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3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4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5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6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7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0"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1"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2"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3"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4"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5"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6"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7"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8"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89"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0"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1"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2"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3"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4"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5"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6"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7"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8"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799"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0"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1"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2"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3"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4"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5"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6"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7"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8"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09"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0"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1"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2"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3"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4"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5"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6"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7"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8"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19"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0"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1"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2"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3"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4"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5"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6"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7"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8"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29"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0"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1"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2"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3"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4"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5"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6"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7"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8"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39"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0"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1"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2"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3"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4"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5"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6"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7"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8"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49"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0"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1"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2"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3"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4"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5"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6"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7"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8"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59"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0"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1"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2"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3"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4"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5"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6"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6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7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8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89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0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1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2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3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4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5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6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7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8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99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0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1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2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3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266</xdr:rowOff>
    </xdr:to>
    <xdr:sp macro="" textlink="">
      <xdr:nvSpPr>
        <xdr:cNvPr id="1040"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416</xdr:row>
      <xdr:rowOff>0</xdr:rowOff>
    </xdr:from>
    <xdr:to>
      <xdr:col>2</xdr:col>
      <xdr:colOff>85725</xdr:colOff>
      <xdr:row>417</xdr:row>
      <xdr:rowOff>264</xdr:rowOff>
    </xdr:to>
    <xdr:sp macro="" textlink="">
      <xdr:nvSpPr>
        <xdr:cNvPr id="1041"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2"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3"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4"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5"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6"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7"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8"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49"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0"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1"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2"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3"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4"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5"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6"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7"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8"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59"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0"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1"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2"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3"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4"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5"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6"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7"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8"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69"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0"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1"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2"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3"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4"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5"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6"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7"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8"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79"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0"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1"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2"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3"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4"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5"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6"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7"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8"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89"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0"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1"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2"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3"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4"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5"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6"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7"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8"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099"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0"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1"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2"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3"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4"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5"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6"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7"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8"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09"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0"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1"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2"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3"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4"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5"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6"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7"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8"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19"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0"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1"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2"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3"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4"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5"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2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3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4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5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6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7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8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19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0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1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2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3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4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5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6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7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8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299"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0"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1"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2"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3"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4"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5"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6"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7"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8"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09"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0"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1"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2"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3"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4"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5"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6"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7"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8"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19"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0"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1"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2"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3"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4"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5"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6"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7"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8"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29"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0"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1"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2"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3"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4"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5"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6"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7"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8"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39"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0"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1"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2"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3"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4"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5"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6"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7"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8"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49"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0"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1"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2"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3"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4"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5"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6"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7"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8"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59"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0"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1"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2"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3"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4"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5"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6"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7"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8"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69"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0"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1"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2"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3"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4"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5"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6"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7"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8"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79"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0"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1"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2"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3"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4"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5"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8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39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0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1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2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3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4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5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6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7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8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49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0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1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2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3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4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416</xdr:row>
      <xdr:rowOff>0</xdr:rowOff>
    </xdr:from>
    <xdr:to>
      <xdr:col>2</xdr:col>
      <xdr:colOff>76200</xdr:colOff>
      <xdr:row>417</xdr:row>
      <xdr:rowOff>264</xdr:rowOff>
    </xdr:to>
    <xdr:sp macro="" textlink="">
      <xdr:nvSpPr>
        <xdr:cNvPr id="1559"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39</xdr:row>
      <xdr:rowOff>200025</xdr:rowOff>
    </xdr:from>
    <xdr:to>
      <xdr:col>1</xdr:col>
      <xdr:colOff>4191000</xdr:colOff>
      <xdr:row>42</xdr:row>
      <xdr:rowOff>370151</xdr:rowOff>
    </xdr:to>
    <xdr:sp macro="" textlink="">
      <xdr:nvSpPr>
        <xdr:cNvPr id="1560" name="Text Box 155"/>
        <xdr:cNvSpPr txBox="1">
          <a:spLocks noChangeArrowheads="1"/>
        </xdr:cNvSpPr>
      </xdr:nvSpPr>
      <xdr:spPr bwMode="auto">
        <a:xfrm>
          <a:off x="4600575" y="37766625"/>
          <a:ext cx="0" cy="1331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38</xdr:row>
      <xdr:rowOff>123825</xdr:rowOff>
    </xdr:from>
    <xdr:to>
      <xdr:col>2</xdr:col>
      <xdr:colOff>85725</xdr:colOff>
      <xdr:row>42</xdr:row>
      <xdr:rowOff>260615</xdr:rowOff>
    </xdr:to>
    <xdr:sp macro="" textlink="">
      <xdr:nvSpPr>
        <xdr:cNvPr id="1561" name="Text Box 156"/>
        <xdr:cNvSpPr txBox="1">
          <a:spLocks noChangeArrowheads="1"/>
        </xdr:cNvSpPr>
      </xdr:nvSpPr>
      <xdr:spPr bwMode="auto">
        <a:xfrm>
          <a:off x="4819650" y="37490400"/>
          <a:ext cx="76200" cy="14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2"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3"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4"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5"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6"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7"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8"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69"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0"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1"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2"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3"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4"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5"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6"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7"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8"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79"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0"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1"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2"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3"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4"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5"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6"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7"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8"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89"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0"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1"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2"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3"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4"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5"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6"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7"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8"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599"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0"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1"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2"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3"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4"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5"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6"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7"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8"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09"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0"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1"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2"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3"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4"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5"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6"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7"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8"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19"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0"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1"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2"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3"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4"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5"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6"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7"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8"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29"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0"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1"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2"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3"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4"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5"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6"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7"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8"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39"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0"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1"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2"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3"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4"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5"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6" name="Text Box 15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7" name="Text Box 15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8"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49"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0"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1"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2"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3"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4"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5"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6"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7"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8"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59"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0"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1"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2"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3"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4"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5"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6"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7"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8"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69"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0"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1"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2"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3"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4"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5"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6"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7"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8"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79"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0"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1"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2"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3"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4"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5"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6"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7"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8"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89"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0"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1"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2"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3"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4"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5"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6"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7"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8"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699"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0"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1"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2"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3"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4"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5"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6"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7"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8"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09"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0"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1"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2"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3"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4"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5"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6"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7"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8"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19"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0"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1"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2"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3"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4"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5"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6"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7"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8"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29"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0"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1"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2" name="Text Box 3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3" name="Text Box 15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4" name="Text Box 15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5"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6"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7"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8"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39"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0"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1"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2"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3"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4"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5"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6"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7"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8"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49"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0"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1"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2"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3"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4"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5"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6"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7"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8"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59"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0"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1"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2"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3"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4"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5"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6"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7"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8"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69"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0"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1"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2"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3"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4"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5"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6"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7"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8"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79"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0"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1"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2"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3"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4"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5"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6"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7"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8"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89"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0"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1"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2"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3"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4"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5"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6"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7"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8"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799"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0"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1"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2"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3"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4"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5"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6"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7"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8"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09"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0"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1"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2"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3"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4"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5"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6"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7"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8"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19" name="Text Box 15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0" name="Text Box 15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1"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2"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3"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4"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5"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6"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7"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8"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29"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0"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1"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2"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3"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4"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5"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6"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7"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8"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39"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0"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1"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2"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3"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4"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5"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6"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7"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8"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49"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0"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1"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2"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3"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4"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5"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6"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7"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8"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59"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0"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1"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2"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3"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4"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5"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6"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7"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8"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69"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0"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1"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2"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3"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4"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5"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6"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7"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8"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79"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0"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1"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2"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3"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4"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5"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6"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7"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8"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89"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0"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1"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2"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3"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4"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5"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6"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7"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8"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899"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0"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1"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2"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3"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4"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5" name="Text Box 3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6" name="Text Box 15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7" name="Text Box 15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8"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09"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0"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1"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2"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3"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4"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5"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6"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7"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8"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19"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0"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1"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2"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3"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4"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5"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6"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7"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8"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29"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0"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1"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2"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3"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4"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5"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6"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7"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8"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39"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0"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1"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2"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3"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4"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5"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6"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7"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8"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49"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0"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1"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2"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3"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4"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5"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6"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7"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8"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59"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0"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1"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2"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3"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4"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5"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6"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7"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8"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69"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0"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1"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2"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3"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4"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5"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6"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7"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8"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79"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0"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1"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2"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3"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4"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5"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6"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7"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8"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89"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0"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1"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2" name="Text Box 3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3" name="Text Box 15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4" name="Text Box 15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5" name="Text Box 15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6" name="Text Box 15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7" name="Text Box 15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8" name="Text Box 16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1999" name="Text Box 16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0" name="Text Box 16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1" name="Text Box 16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2" name="Text Box 16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3" name="Text Box 16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4" name="Text Box 16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5" name="Text Box 16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6" name="Text Box 16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7" name="Text Box 16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8" name="Text Box 17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09" name="Text Box 17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0" name="Text Box 17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1" name="Text Box 17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2" name="Text Box 17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3" name="Text Box 17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4" name="Text Box 17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5" name="Text Box 17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6" name="Text Box 17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7" name="Text Box 17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8" name="Text Box 18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19" name="Text Box 18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0" name="Text Box 18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1" name="Text Box 18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2" name="Text Box 18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3" name="Text Box 18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4" name="Text Box 18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5" name="Text Box 18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6" name="Text Box 18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7" name="Text Box 18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8" name="Text Box 19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29" name="Text Box 19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0" name="Text Box 19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1" name="Text Box 19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2" name="Text Box 19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3" name="Text Box 19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4" name="Text Box 19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5" name="Text Box 19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6" name="Text Box 19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7" name="Text Box 1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8" name="Text Box 2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39" name="Text Box 2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0" name="Text Box 2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1" name="Text Box 2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2" name="Text Box 2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3" name="Text Box 2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4" name="Text Box 2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5" name="Text Box 20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6" name="Text Box 20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7" name="Text Box 20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8" name="Text Box 21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49" name="Text Box 21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0" name="Text Box 21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1" name="Text Box 23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2" name="Text Box 23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3" name="Text Box 23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4" name="Text Box 23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5" name="Text Box 23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6" name="Text Box 23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7" name="Text Box 24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8" name="Text Box 24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59" name="Text Box 24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0" name="Text Box 24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1" name="Text Box 24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2" name="Text Box 24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3" name="Text Box 24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4" name="Text Box 247"/>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5" name="Text Box 248"/>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6" name="Text Box 24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7" name="Text Box 25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8" name="Text Box 25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69" name="Text Box 25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0" name="Text Box 25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1" name="Text Box 25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2" name="Text Box 299"/>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3" name="Text Box 300"/>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4" name="Text Box 301"/>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5" name="Text Box 302"/>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6" name="Text Box 303"/>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7" name="Text Box 304"/>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8" name="Text Box 305"/>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76200</xdr:colOff>
      <xdr:row>41</xdr:row>
      <xdr:rowOff>156421</xdr:rowOff>
    </xdr:to>
    <xdr:sp macro="" textlink="">
      <xdr:nvSpPr>
        <xdr:cNvPr id="2079" name="Text Box 306"/>
        <xdr:cNvSpPr txBox="1">
          <a:spLocks noChangeArrowheads="1"/>
        </xdr:cNvSpPr>
      </xdr:nvSpPr>
      <xdr:spPr bwMode="auto">
        <a:xfrm>
          <a:off x="4810125" y="37366575"/>
          <a:ext cx="7620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39</xdr:row>
      <xdr:rowOff>123825</xdr:rowOff>
    </xdr:from>
    <xdr:to>
      <xdr:col>2</xdr:col>
      <xdr:colOff>85725</xdr:colOff>
      <xdr:row>42</xdr:row>
      <xdr:rowOff>367770</xdr:rowOff>
    </xdr:to>
    <xdr:sp macro="" textlink="">
      <xdr:nvSpPr>
        <xdr:cNvPr id="2080" name="Text Box 156"/>
        <xdr:cNvSpPr txBox="1">
          <a:spLocks noChangeArrowheads="1"/>
        </xdr:cNvSpPr>
      </xdr:nvSpPr>
      <xdr:spPr bwMode="auto">
        <a:xfrm>
          <a:off x="4819650" y="37690425"/>
          <a:ext cx="76200" cy="140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1"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2"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3"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4"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5"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6"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7"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8"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89"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0"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1"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2"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3"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4"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5"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6"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7"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8"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099"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0"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1"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2"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3"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4"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5"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6"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7"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8"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09"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0"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1"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2"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3"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4"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5"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6"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7"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8"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19"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0"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1"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2"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3"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4"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5"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6"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7"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8"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29"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0"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1"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2"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3"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4"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5"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6"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7"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8"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39"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0"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1"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2"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3"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4"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5"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6"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7"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8"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49"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0"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1"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2"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3"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4"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5"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6"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7"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8"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59"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0"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1"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2"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3"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4"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5" name="Text Box 15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6" name="Text Box 15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7"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8"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69"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0"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1"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2"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3"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4"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5"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6"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7"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8"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79"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0"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1"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2"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3"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4"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5"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6"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7"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8"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89"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0"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1"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2"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3"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4"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5"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6"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7"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8"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199"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0"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1"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2"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3"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4"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5"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6"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7"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8"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09"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0"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1"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2"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3"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4"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5"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6"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7"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8"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19"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0"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1"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2"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3"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4"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5"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6"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7"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8"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29"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0"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1"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2"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3"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4"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5"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6"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7"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8"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39"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0"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1"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2"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3"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4"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5"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6"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7"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8"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49"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0"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1" name="Text Box 3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2" name="Text Box 15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3" name="Text Box 15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4"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5"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6"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7"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8"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59"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0"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1"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2"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3"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4"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5"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6"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7"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8"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69"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0"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1"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2"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3"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4"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5"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6"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7"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8"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79"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0"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1"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2"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3"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4"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5"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6"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7"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8"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89"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0"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1"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2"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3"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4"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5"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6"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7"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8"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299"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0"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1"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2"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3"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4"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5"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6"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7"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8"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09"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0"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1"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2"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3"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4"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5"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6"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7"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8"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19"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0"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1"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2"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3"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4"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5"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6"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7"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8"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29"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0"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1"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2"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3"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4"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5"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6"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7"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8" name="Text Box 15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39" name="Text Box 15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0"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1"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2"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3"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4"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5"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6"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7"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8"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49"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0"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1"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2"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3"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4"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5"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6"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7"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8"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59"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0"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1"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2"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3"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4"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5"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6"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7"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8"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69"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0"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1"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2"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3"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4"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5"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6"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7"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8"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79"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0"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1"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2"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3"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4"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5"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6"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7"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8"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89"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0"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1"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2"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3"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4"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5"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6"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7"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8"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399"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0"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1"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2"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3"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4"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5"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6"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7"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8"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09"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0"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1"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2"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3"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4"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5"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6"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7"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8"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19"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0"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1"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2"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3"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4" name="Text Box 3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5" name="Text Box 15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6" name="Text Box 15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7"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8"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29"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0"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1"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2"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3"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4"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5"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6"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7"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8"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39"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0"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1"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2"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3"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4"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5"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6"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7"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8"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49"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0"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1"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2"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3"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4"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5"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6"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7"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8"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59"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0"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1"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2"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3"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4"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5"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6"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7"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8"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69"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0"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1"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2"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3"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4"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5"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6"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7"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8"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79"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0"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1"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2"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3"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4"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5"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6"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7"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8"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89"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0"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1"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2"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3"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4"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5"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6"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7"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8"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499"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0"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1"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2"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3"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4"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5"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6"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7"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8"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09"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0"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1" name="Text Box 3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2" name="Text Box 15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3" name="Text Box 15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4" name="Text Box 15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5" name="Text Box 15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6" name="Text Box 15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7" name="Text Box 16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8" name="Text Box 16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19" name="Text Box 16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0" name="Text Box 16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1" name="Text Box 16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2" name="Text Box 16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3" name="Text Box 16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4" name="Text Box 16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5" name="Text Box 16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6" name="Text Box 16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7" name="Text Box 17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8" name="Text Box 17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29" name="Text Box 17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0" name="Text Box 17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1" name="Text Box 17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2" name="Text Box 17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3" name="Text Box 17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4" name="Text Box 17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5" name="Text Box 17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6" name="Text Box 17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7" name="Text Box 18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8" name="Text Box 18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39" name="Text Box 18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0" name="Text Box 18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1" name="Text Box 18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2" name="Text Box 18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3" name="Text Box 18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4" name="Text Box 18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5" name="Text Box 18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6" name="Text Box 18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7" name="Text Box 19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8" name="Text Box 19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49" name="Text Box 19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0" name="Text Box 19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1" name="Text Box 19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2" name="Text Box 19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3" name="Text Box 19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4" name="Text Box 19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5" name="Text Box 19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6" name="Text Box 1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7" name="Text Box 2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8" name="Text Box 2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59" name="Text Box 2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0" name="Text Box 2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1" name="Text Box 2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2" name="Text Box 2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3" name="Text Box 2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4" name="Text Box 20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5" name="Text Box 20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6" name="Text Box 20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7" name="Text Box 21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8" name="Text Box 21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69" name="Text Box 21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0" name="Text Box 23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1" name="Text Box 23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2" name="Text Box 23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3" name="Text Box 23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4" name="Text Box 23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5" name="Text Box 23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6" name="Text Box 24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7" name="Text Box 24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8" name="Text Box 24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79" name="Text Box 24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0" name="Text Box 24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1" name="Text Box 24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2" name="Text Box 24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3" name="Text Box 247"/>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4" name="Text Box 248"/>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5" name="Text Box 24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6" name="Text Box 25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7" name="Text Box 25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8" name="Text Box 25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89" name="Text Box 25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0" name="Text Box 25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1" name="Text Box 299"/>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2" name="Text Box 300"/>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3" name="Text Box 301"/>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4" name="Text Box 302"/>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5" name="Text Box 303"/>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6" name="Text Box 304"/>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7" name="Text Box 305"/>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76200</xdr:colOff>
      <xdr:row>42</xdr:row>
      <xdr:rowOff>161924</xdr:rowOff>
    </xdr:to>
    <xdr:sp macro="" textlink="">
      <xdr:nvSpPr>
        <xdr:cNvPr id="2598" name="Text Box 306"/>
        <xdr:cNvSpPr txBox="1">
          <a:spLocks noChangeArrowheads="1"/>
        </xdr:cNvSpPr>
      </xdr:nvSpPr>
      <xdr:spPr bwMode="auto">
        <a:xfrm>
          <a:off x="4810125" y="37566600"/>
          <a:ext cx="76200"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40</xdr:row>
      <xdr:rowOff>0</xdr:rowOff>
    </xdr:from>
    <xdr:to>
      <xdr:col>2</xdr:col>
      <xdr:colOff>85725</xdr:colOff>
      <xdr:row>42</xdr:row>
      <xdr:rowOff>42600</xdr:rowOff>
    </xdr:to>
    <xdr:sp macro="" textlink="">
      <xdr:nvSpPr>
        <xdr:cNvPr id="2599" name="Text Box 156"/>
        <xdr:cNvSpPr txBox="1">
          <a:spLocks noChangeArrowheads="1"/>
        </xdr:cNvSpPr>
      </xdr:nvSpPr>
      <xdr:spPr bwMode="auto">
        <a:xfrm>
          <a:off x="4819650" y="37766625"/>
          <a:ext cx="76200" cy="100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0"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1"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2"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3"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4"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5"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6"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7"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8"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09"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0"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1"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2"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3"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4"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5"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6"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7"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8"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19"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0"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1"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2"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3"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4"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5"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6"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7"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8"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29"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0"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1"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2"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3"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4"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5"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6"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7"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8"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39"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0"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1"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2"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3"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4"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5"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6"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7"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8"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49"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0"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1"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2"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3"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4"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5"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6"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7"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8"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59"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0"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1"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2"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3"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4"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5"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6"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7"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8"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69"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0"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1"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2"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3"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4"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5"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6"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7"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8"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79"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0"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1"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2"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3"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4" name="Text Box 15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5" name="Text Box 15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6"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7"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8"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89"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0"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1"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2"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3"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4"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5"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6"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7"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8"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699"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0"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1"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2"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3"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4"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5"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6"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7"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8"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09"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0"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1"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2"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3"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4"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5"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6"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7"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8"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19"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0"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1"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2"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3"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4"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5"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6"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7"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8"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29"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0"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1"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2"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3"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4"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5"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6"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7"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8"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39"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0"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1"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2"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3"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4"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5"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6"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7"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8"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49"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0"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1"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2"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3"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4"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5"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6"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7"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8"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59"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0"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1"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2"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3"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4"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5"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6"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7"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8"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69"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0" name="Text Box 3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1" name="Text Box 15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2" name="Text Box 15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3"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4"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5"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6"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7"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8"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79"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0"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1"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2"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3"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4"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5"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6"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7"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8"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89"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0"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1"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2"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3"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4"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5"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6"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7"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8"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799"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0"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1"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2"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3"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4"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5"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6"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7"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8"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09"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0"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1"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2"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3"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4"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5"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6"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7"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8"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19"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0"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1"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2"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3"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4"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5"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6"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7"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8"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29"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0"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1"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2"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3"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4"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5"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6"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7"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8"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39"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0"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1"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2"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3"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4"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5"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6"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7"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8"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49"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0"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1"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2"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3"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4"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5"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6"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7" name="Text Box 15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8" name="Text Box 15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59"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0"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1"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2"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3"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4"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5"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6"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7"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8"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69"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0"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1"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2"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3"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4"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5"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6"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7"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8"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79"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0"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1"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2"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3"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4"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5"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6"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7"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8"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89"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0"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1"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2"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3"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4"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5"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6"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7"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8"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899"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0"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1"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2"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3"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4"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5"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6"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7"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8"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09"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0"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1"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2"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3"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4"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5"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6"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7"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8"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19"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0"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1"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2"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3"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4"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5"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6"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7"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8"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29"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0"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1"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2"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3"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4"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5"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6"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7"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8"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39"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0"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1"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2"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3" name="Text Box 3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4" name="Text Box 15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5" name="Text Box 15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6"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7"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8"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49"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0"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1"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2"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3"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4"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5"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6"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7"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8"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59"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0"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1"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2"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3"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4"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5"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6"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7"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8"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69"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0"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1"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2"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3"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4"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5"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6"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7"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8"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79"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0"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1"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2"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3"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4"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5"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6"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7"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8"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89"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0"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1"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2"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3"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4"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5"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6"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7"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8"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2999"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0"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1"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2"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3"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4"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5"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6"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7"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8"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09"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0"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1"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2"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3"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4"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5"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6"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7"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8"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19"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0"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1"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2"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3"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4"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5"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6"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7"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8"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29"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0" name="Text Box 3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1" name="Text Box 15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2" name="Text Box 15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3" name="Text Box 15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4" name="Text Box 15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5" name="Text Box 15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6" name="Text Box 16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7" name="Text Box 16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8" name="Text Box 16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39" name="Text Box 16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0" name="Text Box 16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1" name="Text Box 16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2" name="Text Box 16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3" name="Text Box 16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4" name="Text Box 16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5" name="Text Box 16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6" name="Text Box 17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7" name="Text Box 17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8" name="Text Box 17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49" name="Text Box 17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0" name="Text Box 17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1" name="Text Box 17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2" name="Text Box 17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3" name="Text Box 17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4" name="Text Box 17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5" name="Text Box 17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6" name="Text Box 18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7" name="Text Box 18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8" name="Text Box 18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59" name="Text Box 18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0" name="Text Box 18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1" name="Text Box 18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2" name="Text Box 18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3" name="Text Box 18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4" name="Text Box 18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5" name="Text Box 18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6" name="Text Box 19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7" name="Text Box 19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8" name="Text Box 19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69" name="Text Box 19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0" name="Text Box 19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1" name="Text Box 19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2" name="Text Box 19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3" name="Text Box 19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4" name="Text Box 19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5" name="Text Box 1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6" name="Text Box 2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7" name="Text Box 2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8" name="Text Box 2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79" name="Text Box 2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0" name="Text Box 2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1" name="Text Box 2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2" name="Text Box 2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3" name="Text Box 20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4" name="Text Box 20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5" name="Text Box 20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6" name="Text Box 21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7" name="Text Box 21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8" name="Text Box 21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89" name="Text Box 23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0" name="Text Box 23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1" name="Text Box 23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2" name="Text Box 23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3" name="Text Box 23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4" name="Text Box 23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5" name="Text Box 24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6" name="Text Box 24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7" name="Text Box 24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8" name="Text Box 24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099" name="Text Box 24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0" name="Text Box 24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1" name="Text Box 24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2" name="Text Box 247"/>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3" name="Text Box 248"/>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4" name="Text Box 24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5" name="Text Box 25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6" name="Text Box 25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7" name="Text Box 25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8" name="Text Box 25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09" name="Text Box 25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0" name="Text Box 299"/>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1" name="Text Box 300"/>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2" name="Text Box 301"/>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3" name="Text Box 302"/>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4" name="Text Box 303"/>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5" name="Text Box 304"/>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6" name="Text Box 305"/>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42</xdr:row>
      <xdr:rowOff>166425</xdr:rowOff>
    </xdr:to>
    <xdr:sp macro="" textlink="">
      <xdr:nvSpPr>
        <xdr:cNvPr id="3117" name="Text Box 306"/>
        <xdr:cNvSpPr txBox="1">
          <a:spLocks noChangeArrowheads="1"/>
        </xdr:cNvSpPr>
      </xdr:nvSpPr>
      <xdr:spPr bwMode="auto">
        <a:xfrm>
          <a:off x="4810125" y="37766625"/>
          <a:ext cx="76200" cy="112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18"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19"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0"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1"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2"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3"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4"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5"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6"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7"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8"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29"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0"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1"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2"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3"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4"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5"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6"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7"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8"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39"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0"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1"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2"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3"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4"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5"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6"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7"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8"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49"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0"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1"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2"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3"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4"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5"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6"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7"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8"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59"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0"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1"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2"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3"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4"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5"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6"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7"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8"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69"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0"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1"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2"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3"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4"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5"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6"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7"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8"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79"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0"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1"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2"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3"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4"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5"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6"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7"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8"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89"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0"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1"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2"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3"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4"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5"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6"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7"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8"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199"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0"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1"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2"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3"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4"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5"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6"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7"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8"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09"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0"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1"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2"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3"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4"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5"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6"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7"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8"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19"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0"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1"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2"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3"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4"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5"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6"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7"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8"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29"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0"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1"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2"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3"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4"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5"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6"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7"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8"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39"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0"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1"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2"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3"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4"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5"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6"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7"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8"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49"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0"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1"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2"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3"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4"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5"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6"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7"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8"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59"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0"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1"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2"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3"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4"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5"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6"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7"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8"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69"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0"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1"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2"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3"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4"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5"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6"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7"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8"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79"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0"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1"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2"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3"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4"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5"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6"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7"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8"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89"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0"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1"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2"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3"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4"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5"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6"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7"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8"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299"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0"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1"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2"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3"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4"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5"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6"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7"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8"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09"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0"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1"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2"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3"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4"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5"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6"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7"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8"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19"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0"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1"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2"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3"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4"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5"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6"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7"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8"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29"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0"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1"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2"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3"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4"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5"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6"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7"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8"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39"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0"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1"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2"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3"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4"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5"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6"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7"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8"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49"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0"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1"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2"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3"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4"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5"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6"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7"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8"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59"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0"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1"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2"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3"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4"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5"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6"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7"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8"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69"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0"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1"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2"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3"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4"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5"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6"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7"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8"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79"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0"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1"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2"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3"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4"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5"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6"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7"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8"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89"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0"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1"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2"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3"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4"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5"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6"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7"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8"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399"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0"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1"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2"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3"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4"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5"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6"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7"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8"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09"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0"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1"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2"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3"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4"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5"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6"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7"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8"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19"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0"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1"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2"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3"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4"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5"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6"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7"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8"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29"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0"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1"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2"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3"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4"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5"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6"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7"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8"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39"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0"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1"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2"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3"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4"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5"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6"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7"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8"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49"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0"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1"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2"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3"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4"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5"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6"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7"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8"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59"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0"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1"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2"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3"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4"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5"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6"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7"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8"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69"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0"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1"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2"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3"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4"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5"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6"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7"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8"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79"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0"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1"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2"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3"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4"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5"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6"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7"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8"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89"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0"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1"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2"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3"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4"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5"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6"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7"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8"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499"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0"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1"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2"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3"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4"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5"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6"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7"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8"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09"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0"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1"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2"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3"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4"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5"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6"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7"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8"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19"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0"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1"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2"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3"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4"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5"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6"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7"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8"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29"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0"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1"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2"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3"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4"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5"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6"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7"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8"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39"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0"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1"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2"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3"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4"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5"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6"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7"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8"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49"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0"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1"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2"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3"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4"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5"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6"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7"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8"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59"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0"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1"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2"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3"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4"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5"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6"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7"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8"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69"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0"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1"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2"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3"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4"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5"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6"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7"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8"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79"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0"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1"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2"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3"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4"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5"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6"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7"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8"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89"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0"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1"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2"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3"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4"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5"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6"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7"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8"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599"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0"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1"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2"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3"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4"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5"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6"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7"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8"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09"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0"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1"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2"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3"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4"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5"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6"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7"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8"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19"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0"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1"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2"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3"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4"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5"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6"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7"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8"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29"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0"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1"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2"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3"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4"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5"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6"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7"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8"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39"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0"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1"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2"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3"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4"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5"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6"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7"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8"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49"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0"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1"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2"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3"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4"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5"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6"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7"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8"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59"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0"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1"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2"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3"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4"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5"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6"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7"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8"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69"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0"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1"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2"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3"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4"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5"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6"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7"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8"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79"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0"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1"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2"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3"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4"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5"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6"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7"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8"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89"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0"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1"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2"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3"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4"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5"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6"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7"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8"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699"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0"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1"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2"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3"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4"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5"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6"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7"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8"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09"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0"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1"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2"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3"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4"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5"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6"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7"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8"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19"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0"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1"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2"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3"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4"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5"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6"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7" name="Text Box 15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8" name="Text Box 15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29" name="Text Box 15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0" name="Text Box 15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1" name="Text Box 15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2" name="Text Box 16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3" name="Text Box 16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4" name="Text Box 16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5" name="Text Box 16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6" name="Text Box 16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7" name="Text Box 16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8" name="Text Box 16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39" name="Text Box 16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0" name="Text Box 16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1" name="Text Box 16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2" name="Text Box 17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3" name="Text Box 17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4" name="Text Box 17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5" name="Text Box 17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6" name="Text Box 17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7" name="Text Box 17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8" name="Text Box 17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49" name="Text Box 17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0" name="Text Box 17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1" name="Text Box 17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2" name="Text Box 18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3" name="Text Box 18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4" name="Text Box 18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5" name="Text Box 18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6" name="Text Box 18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7" name="Text Box 18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8" name="Text Box 18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59" name="Text Box 18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0" name="Text Box 18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1" name="Text Box 18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2" name="Text Box 19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3" name="Text Box 19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4" name="Text Box 19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5" name="Text Box 19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6" name="Text Box 19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7" name="Text Box 19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8" name="Text Box 19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69" name="Text Box 19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0" name="Text Box 19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1" name="Text Box 1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2" name="Text Box 2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3" name="Text Box 2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4" name="Text Box 2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5" name="Text Box 2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6" name="Text Box 2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7" name="Text Box 2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8" name="Text Box 2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79" name="Text Box 20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0" name="Text Box 20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1" name="Text Box 20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2" name="Text Box 21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3" name="Text Box 21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4" name="Text Box 21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5" name="Text Box 23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6" name="Text Box 23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7" name="Text Box 23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8" name="Text Box 23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89" name="Text Box 23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0" name="Text Box 23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1" name="Text Box 24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2" name="Text Box 24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3" name="Text Box 24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4" name="Text Box 24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5" name="Text Box 24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6" name="Text Box 24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7" name="Text Box 24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8" name="Text Box 247"/>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799" name="Text Box 248"/>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0" name="Text Box 24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1" name="Text Box 25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2" name="Text Box 25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3" name="Text Box 25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4" name="Text Box 25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5" name="Text Box 25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6" name="Text Box 299"/>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7" name="Text Box 300"/>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8" name="Text Box 301"/>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09" name="Text Box 302"/>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10" name="Text Box 303"/>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11" name="Text Box 304"/>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12" name="Text Box 305"/>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10584</xdr:rowOff>
    </xdr:to>
    <xdr:sp macro="" textlink="">
      <xdr:nvSpPr>
        <xdr:cNvPr id="3813" name="Text Box 306"/>
        <xdr:cNvSpPr txBox="1">
          <a:spLocks noChangeArrowheads="1"/>
        </xdr:cNvSpPr>
      </xdr:nvSpPr>
      <xdr:spPr bwMode="auto">
        <a:xfrm>
          <a:off x="4810125" y="84343875"/>
          <a:ext cx="76200" cy="21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4" name="Text Box 15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5" name="Text Box 15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6" name="Text Box 15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7" name="Text Box 15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8" name="Text Box 15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19" name="Text Box 16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0" name="Text Box 16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1" name="Text Box 16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2" name="Text Box 16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3" name="Text Box 16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4" name="Text Box 16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5" name="Text Box 16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6" name="Text Box 16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7" name="Text Box 16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8" name="Text Box 16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29" name="Text Box 17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0" name="Text Box 17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1" name="Text Box 17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2" name="Text Box 17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3" name="Text Box 17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4" name="Text Box 17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5" name="Text Box 17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6" name="Text Box 17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7" name="Text Box 17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8" name="Text Box 17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39" name="Text Box 18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0" name="Text Box 18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1" name="Text Box 18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2" name="Text Box 18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3" name="Text Box 18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4" name="Text Box 18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5" name="Text Box 18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6" name="Text Box 18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7" name="Text Box 18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8" name="Text Box 18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49" name="Text Box 19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0" name="Text Box 19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1" name="Text Box 19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2" name="Text Box 19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3" name="Text Box 19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4" name="Text Box 19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5" name="Text Box 19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6" name="Text Box 19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7" name="Text Box 19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8" name="Text Box 1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59" name="Text Box 2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0" name="Text Box 2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1" name="Text Box 2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2" name="Text Box 2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3" name="Text Box 2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4" name="Text Box 2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5" name="Text Box 2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6" name="Text Box 20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7" name="Text Box 20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8" name="Text Box 20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69" name="Text Box 21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0" name="Text Box 21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1" name="Text Box 21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2" name="Text Box 23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3" name="Text Box 23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4" name="Text Box 23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5" name="Text Box 23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6" name="Text Box 23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7" name="Text Box 23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8" name="Text Box 24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79" name="Text Box 24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0" name="Text Box 24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1" name="Text Box 24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2" name="Text Box 24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3" name="Text Box 24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4" name="Text Box 24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5" name="Text Box 24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6" name="Text Box 24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7" name="Text Box 24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8" name="Text Box 25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89" name="Text Box 25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0" name="Text Box 25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1" name="Text Box 25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2" name="Text Box 25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3" name="Text Box 2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4" name="Text Box 3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5" name="Text Box 3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6" name="Text Box 3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7" name="Text Box 3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8" name="Text Box 3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899" name="Text Box 3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0" name="Text Box 3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1" name="Text Box 15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2" name="Text Box 15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3" name="Text Box 15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4" name="Text Box 15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5" name="Text Box 15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6" name="Text Box 16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7" name="Text Box 16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8" name="Text Box 16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09" name="Text Box 16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0" name="Text Box 16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1" name="Text Box 16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2" name="Text Box 16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3" name="Text Box 16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4" name="Text Box 16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5" name="Text Box 16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6" name="Text Box 17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7" name="Text Box 17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8" name="Text Box 17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19" name="Text Box 17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0" name="Text Box 17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1" name="Text Box 17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2" name="Text Box 17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3" name="Text Box 17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4" name="Text Box 17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5" name="Text Box 17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6" name="Text Box 18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7" name="Text Box 18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8" name="Text Box 18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29" name="Text Box 18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0" name="Text Box 18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1" name="Text Box 18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2" name="Text Box 18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3" name="Text Box 18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4" name="Text Box 18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5" name="Text Box 18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6" name="Text Box 19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7" name="Text Box 19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8" name="Text Box 19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39" name="Text Box 19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0" name="Text Box 19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1" name="Text Box 19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2" name="Text Box 19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3" name="Text Box 19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4" name="Text Box 19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5" name="Text Box 1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6" name="Text Box 2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7" name="Text Box 2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8" name="Text Box 2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49" name="Text Box 2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0" name="Text Box 2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1" name="Text Box 2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2" name="Text Box 2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3" name="Text Box 20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4" name="Text Box 20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5" name="Text Box 20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6" name="Text Box 21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7" name="Text Box 21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8" name="Text Box 21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59" name="Text Box 23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0" name="Text Box 23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1" name="Text Box 23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2" name="Text Box 23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3" name="Text Box 23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4" name="Text Box 23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5" name="Text Box 24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6" name="Text Box 24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7" name="Text Box 24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8" name="Text Box 24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69" name="Text Box 24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0" name="Text Box 24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1" name="Text Box 24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2" name="Text Box 24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3" name="Text Box 24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4" name="Text Box 24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5" name="Text Box 25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6" name="Text Box 25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7" name="Text Box 25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8" name="Text Box 25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79" name="Text Box 25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0" name="Text Box 2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1" name="Text Box 3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2" name="Text Box 3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3" name="Text Box 3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4" name="Text Box 3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5" name="Text Box 3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6" name="Text Box 3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7" name="Text Box 3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8" name="Text Box 15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89" name="Text Box 15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0" name="Text Box 15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1" name="Text Box 15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2" name="Text Box 15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3" name="Text Box 16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4" name="Text Box 16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5" name="Text Box 16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6" name="Text Box 16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7" name="Text Box 16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8" name="Text Box 16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3999" name="Text Box 16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0" name="Text Box 16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1" name="Text Box 16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2" name="Text Box 16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3" name="Text Box 17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4" name="Text Box 17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5" name="Text Box 17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6" name="Text Box 17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7" name="Text Box 17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8" name="Text Box 17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09" name="Text Box 17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0" name="Text Box 17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1" name="Text Box 17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2" name="Text Box 17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3" name="Text Box 18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4" name="Text Box 18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5" name="Text Box 18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6" name="Text Box 18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7" name="Text Box 18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8" name="Text Box 18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19" name="Text Box 18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0" name="Text Box 18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1" name="Text Box 18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2" name="Text Box 18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3" name="Text Box 19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4" name="Text Box 19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5" name="Text Box 19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6" name="Text Box 19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7" name="Text Box 19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8" name="Text Box 19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29" name="Text Box 19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0" name="Text Box 19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1" name="Text Box 19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2" name="Text Box 1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3" name="Text Box 2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4" name="Text Box 2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5" name="Text Box 2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6" name="Text Box 2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7" name="Text Box 2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8" name="Text Box 2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39" name="Text Box 2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0" name="Text Box 20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1" name="Text Box 20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2" name="Text Box 20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3" name="Text Box 21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4" name="Text Box 21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5" name="Text Box 21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6" name="Text Box 23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7" name="Text Box 23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8" name="Text Box 23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49" name="Text Box 23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0" name="Text Box 23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1" name="Text Box 23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2" name="Text Box 24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3" name="Text Box 24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4" name="Text Box 24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5" name="Text Box 24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6" name="Text Box 24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7" name="Text Box 24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8" name="Text Box 24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59" name="Text Box 24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0" name="Text Box 24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1" name="Text Box 24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2" name="Text Box 25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3" name="Text Box 25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4" name="Text Box 25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5" name="Text Box 25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6" name="Text Box 25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7" name="Text Box 2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8" name="Text Box 3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69" name="Text Box 3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0" name="Text Box 3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1" name="Text Box 3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2" name="Text Box 3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3" name="Text Box 3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4" name="Text Box 3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5" name="Text Box 15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6" name="Text Box 15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7" name="Text Box 15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8" name="Text Box 15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79" name="Text Box 15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0" name="Text Box 16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1" name="Text Box 16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2" name="Text Box 16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3" name="Text Box 16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4" name="Text Box 16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5" name="Text Box 16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6" name="Text Box 16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7" name="Text Box 16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8" name="Text Box 16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89" name="Text Box 16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0" name="Text Box 17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1" name="Text Box 17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2" name="Text Box 17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3" name="Text Box 17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4" name="Text Box 17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5" name="Text Box 17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6" name="Text Box 17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7" name="Text Box 17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8" name="Text Box 17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099" name="Text Box 17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0" name="Text Box 18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1" name="Text Box 18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2" name="Text Box 18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3" name="Text Box 18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4" name="Text Box 18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5" name="Text Box 18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6" name="Text Box 18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7" name="Text Box 18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8" name="Text Box 18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09" name="Text Box 18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0" name="Text Box 19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1" name="Text Box 19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2" name="Text Box 19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3" name="Text Box 19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4" name="Text Box 19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5" name="Text Box 19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6" name="Text Box 19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7" name="Text Box 19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8" name="Text Box 19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19" name="Text Box 1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0" name="Text Box 2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1" name="Text Box 2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2" name="Text Box 2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3" name="Text Box 2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4" name="Text Box 2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5" name="Text Box 2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6" name="Text Box 2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7" name="Text Box 20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8" name="Text Box 20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29" name="Text Box 20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0" name="Text Box 21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1" name="Text Box 21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2" name="Text Box 21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3" name="Text Box 23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4" name="Text Box 23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5" name="Text Box 23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6" name="Text Box 23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7" name="Text Box 23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8" name="Text Box 23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39" name="Text Box 24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0" name="Text Box 24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1" name="Text Box 24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2" name="Text Box 24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3" name="Text Box 24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4" name="Text Box 24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5" name="Text Box 24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6" name="Text Box 247"/>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7" name="Text Box 248"/>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8" name="Text Box 24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49" name="Text Box 25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0" name="Text Box 25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1" name="Text Box 25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2" name="Text Box 25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3" name="Text Box 25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4" name="Text Box 299"/>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5" name="Text Box 300"/>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6" name="Text Box 301"/>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7" name="Text Box 302"/>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8" name="Text Box 303"/>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59" name="Text Box 304"/>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60" name="Text Box 305"/>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153</xdr:row>
      <xdr:rowOff>0</xdr:rowOff>
    </xdr:from>
    <xdr:to>
      <xdr:col>2</xdr:col>
      <xdr:colOff>76200</xdr:colOff>
      <xdr:row>154</xdr:row>
      <xdr:rowOff>5291</xdr:rowOff>
    </xdr:to>
    <xdr:sp macro="" textlink="">
      <xdr:nvSpPr>
        <xdr:cNvPr id="4161" name="Text Box 306"/>
        <xdr:cNvSpPr txBox="1">
          <a:spLocks noChangeArrowheads="1"/>
        </xdr:cNvSpPr>
      </xdr:nvSpPr>
      <xdr:spPr bwMode="auto">
        <a:xfrm>
          <a:off x="4810125" y="84343875"/>
          <a:ext cx="76200" cy="20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299</xdr:row>
      <xdr:rowOff>0</xdr:rowOff>
    </xdr:from>
    <xdr:to>
      <xdr:col>1</xdr:col>
      <xdr:colOff>4191000</xdr:colOff>
      <xdr:row>303</xdr:row>
      <xdr:rowOff>135200</xdr:rowOff>
    </xdr:to>
    <xdr:sp macro="" textlink="">
      <xdr:nvSpPr>
        <xdr:cNvPr id="4162" name="Text Box 155"/>
        <xdr:cNvSpPr txBox="1">
          <a:spLocks noChangeArrowheads="1"/>
        </xdr:cNvSpPr>
      </xdr:nvSpPr>
      <xdr:spPr bwMode="auto">
        <a:xfrm>
          <a:off x="4600575" y="90458925"/>
          <a:ext cx="0" cy="96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299</xdr:row>
      <xdr:rowOff>0</xdr:rowOff>
    </xdr:from>
    <xdr:to>
      <xdr:col>2</xdr:col>
      <xdr:colOff>85725</xdr:colOff>
      <xdr:row>305</xdr:row>
      <xdr:rowOff>26721</xdr:rowOff>
    </xdr:to>
    <xdr:sp macro="" textlink="">
      <xdr:nvSpPr>
        <xdr:cNvPr id="4163" name="Text Box 156"/>
        <xdr:cNvSpPr txBox="1">
          <a:spLocks noChangeArrowheads="1"/>
        </xdr:cNvSpPr>
      </xdr:nvSpPr>
      <xdr:spPr bwMode="auto">
        <a:xfrm>
          <a:off x="4819650" y="90182700"/>
          <a:ext cx="76200" cy="678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4"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5"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6"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7"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8"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69"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0"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1"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2"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3"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4"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5"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6"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7"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8"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79"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0"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1"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2"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3"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4"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5"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6"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7"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8"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89"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0"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1"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2"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3"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4"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5"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6"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7"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8"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199"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0"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1"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2"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3"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4"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5"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6"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7"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8"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09"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0"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1"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2"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3"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4"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5"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6"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7"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8"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19"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0"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1"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2"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3"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4"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5"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6"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7"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8"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29"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0"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1"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2"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3"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4"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5"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6"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7"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8"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39"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0"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1"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2"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3"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4"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5"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6"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7"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8" name="Text Box 15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49" name="Text Box 15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0"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1"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2"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3"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4"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5"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6"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7"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8"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59"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0"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1"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2"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3"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4"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5"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6"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7"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8"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69"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0"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1"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2"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3"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4"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5"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6"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7"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8"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79"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0"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1"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2"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3"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4"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5"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6"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7"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8"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89"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0"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1"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2"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3"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4"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5"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6"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7"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8"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299"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0"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1"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2"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3"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4"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5"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6"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7"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8"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09"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0"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1"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2"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3"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4"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5"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6"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7"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8"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19"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0"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1"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2"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3"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4"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5"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6"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7"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8"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29"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0"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1"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2"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3"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4" name="Text Box 3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5" name="Text Box 15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6" name="Text Box 15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7"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8"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39"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0"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1"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2"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3"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4"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5"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6"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7"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8"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49"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0"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1"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2"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3"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4"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5"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6"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7"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8"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59"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0"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1"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2"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3"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4"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5"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6"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7"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8"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69"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0"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1"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2"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3"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4"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5"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6"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7"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8"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79"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0"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1"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2"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3"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4"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5"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6"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7"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8"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89"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0"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1"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2"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3"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4"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5"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6"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7"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8"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399"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0"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1"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2"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3"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4"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5"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6"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7"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8"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09"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0"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1"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2"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3"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4"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5"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6"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7"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8"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19"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0"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1" name="Text Box 15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2" name="Text Box 15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3"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4"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5"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6"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7"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8"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29"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0"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1"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2"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3"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4"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5"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6"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7"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8"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39"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0"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1"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2"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3"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4"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5"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6"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7"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8"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49"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0"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1"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2"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3"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4"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5"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6"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7"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8"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59"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0"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1"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2"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3"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4"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5"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6"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7"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8"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69"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0"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1"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2"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3"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4"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5"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6"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7"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8"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79"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0"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1"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2"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3"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4"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5"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6"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7"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8"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89"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0"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1"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2"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3"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4"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5"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6"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7"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8"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499"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0"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1"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2"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3"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4"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5"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6"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7" name="Text Box 3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8" name="Text Box 15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09" name="Text Box 15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0"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1"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2"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3"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4"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5"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6"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7"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8"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19"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0"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1"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2"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3"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4"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5"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6"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7"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8"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29"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0"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1"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2"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3"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4"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5"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6"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7"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8"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39"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0"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1"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2"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3"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4"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5"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6"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7"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8"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49"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0"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1"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2"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3"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4"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5"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6"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7"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8"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59"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0"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1"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2"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3"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4"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5"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6"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7"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8"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69"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0"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1"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2"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3"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4"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5"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6"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7"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8"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79"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0"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1"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2"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3"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4"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5"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6"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7"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8"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89"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0"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1"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2"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3"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4" name="Text Box 3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5" name="Text Box 15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6" name="Text Box 15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7" name="Text Box 15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8" name="Text Box 15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599" name="Text Box 15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0" name="Text Box 16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1" name="Text Box 16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2" name="Text Box 16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3" name="Text Box 16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4" name="Text Box 16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5" name="Text Box 16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6" name="Text Box 16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7" name="Text Box 16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8" name="Text Box 16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09" name="Text Box 16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0" name="Text Box 17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1" name="Text Box 17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2" name="Text Box 17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3" name="Text Box 17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4" name="Text Box 17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5" name="Text Box 17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6" name="Text Box 17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7" name="Text Box 17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8" name="Text Box 17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19" name="Text Box 17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0" name="Text Box 18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1" name="Text Box 18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2" name="Text Box 18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3" name="Text Box 18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4" name="Text Box 18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5" name="Text Box 18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6" name="Text Box 18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7" name="Text Box 18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8" name="Text Box 18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29" name="Text Box 18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0" name="Text Box 19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1" name="Text Box 19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2" name="Text Box 19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3" name="Text Box 19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4" name="Text Box 19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5" name="Text Box 19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6" name="Text Box 19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7" name="Text Box 19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8" name="Text Box 19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39" name="Text Box 1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0" name="Text Box 2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1" name="Text Box 2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2" name="Text Box 2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3" name="Text Box 2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4" name="Text Box 2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5" name="Text Box 2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6" name="Text Box 2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7" name="Text Box 20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8" name="Text Box 20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49" name="Text Box 20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0" name="Text Box 21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1" name="Text Box 21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2" name="Text Box 21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3" name="Text Box 23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4" name="Text Box 23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5" name="Text Box 23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6" name="Text Box 23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7" name="Text Box 23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8" name="Text Box 23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59" name="Text Box 24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0" name="Text Box 24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1" name="Text Box 24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2" name="Text Box 24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3" name="Text Box 24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4" name="Text Box 24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5" name="Text Box 24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6" name="Text Box 247"/>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7" name="Text Box 248"/>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8" name="Text Box 24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69" name="Text Box 25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0" name="Text Box 25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1" name="Text Box 25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2" name="Text Box 25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3" name="Text Box 25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4" name="Text Box 299"/>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5" name="Text Box 300"/>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6" name="Text Box 301"/>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7" name="Text Box 302"/>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8" name="Text Box 303"/>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79" name="Text Box 304"/>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80" name="Text Box 305"/>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154302</xdr:rowOff>
    </xdr:to>
    <xdr:sp macro="" textlink="">
      <xdr:nvSpPr>
        <xdr:cNvPr id="4681" name="Text Box 306"/>
        <xdr:cNvSpPr txBox="1">
          <a:spLocks noChangeArrowheads="1"/>
        </xdr:cNvSpPr>
      </xdr:nvSpPr>
      <xdr:spPr bwMode="auto">
        <a:xfrm>
          <a:off x="4810125" y="90058875"/>
          <a:ext cx="76200" cy="57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299</xdr:row>
      <xdr:rowOff>0</xdr:rowOff>
    </xdr:from>
    <xdr:to>
      <xdr:col>2</xdr:col>
      <xdr:colOff>85725</xdr:colOff>
      <xdr:row>304</xdr:row>
      <xdr:rowOff>18519</xdr:rowOff>
    </xdr:to>
    <xdr:sp macro="" textlink="">
      <xdr:nvSpPr>
        <xdr:cNvPr id="4682" name="Text Box 156"/>
        <xdr:cNvSpPr txBox="1">
          <a:spLocks noChangeArrowheads="1"/>
        </xdr:cNvSpPr>
      </xdr:nvSpPr>
      <xdr:spPr bwMode="auto">
        <a:xfrm>
          <a:off x="4819650" y="90382725"/>
          <a:ext cx="76200" cy="104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3"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4"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5"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6"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7"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8"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89"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0"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1"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2"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3"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4"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5"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6"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7"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8"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699"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0"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1"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2"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3"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4"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5"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6"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7"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8"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09"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0"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1"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2"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3"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4"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5"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6"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7"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8"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19"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0"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1"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2"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3"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4"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5"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6"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7"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8"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29"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0"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1"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2"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3"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4"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5"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6"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7"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8"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39"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0"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1"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2"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3"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4"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5"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6"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7"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8"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49"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0"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1"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2"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3"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4"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5"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6"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7"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8"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59"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0"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1"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2"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3"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4"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5"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6"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7" name="Text Box 15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8" name="Text Box 15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69"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0"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1"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2"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3"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4"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5"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6"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7"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8"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79"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0"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1"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2"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3"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4"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5"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6"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7"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8"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89"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0"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1"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2"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3"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4"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5"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6"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7"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8"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799"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0"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1"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2"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3"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4"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5"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6"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7"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8"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09"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0"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1"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2"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3"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4"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5"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6"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7"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8"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19"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0"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1"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2"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3"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4"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5"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6"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7"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8"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29"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0"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1"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2"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3"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4"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5"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6"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7"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8"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39"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0"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1"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2"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3"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4"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5"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6"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7"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8"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49"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0"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1"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2"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3" name="Text Box 3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4" name="Text Box 15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5" name="Text Box 15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6"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7"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8"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59"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0"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1"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2"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3"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4"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5"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6"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7"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8"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69"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0"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1"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2"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3"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4"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5"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6"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7"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8"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79"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0"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1"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2"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3"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4"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5"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6"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7"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8"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89"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0"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1"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2"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3"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4"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5"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6"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7"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8"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899"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0"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1"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2"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3"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4"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5"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6"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7"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8"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09"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0"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1"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2"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3"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4"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5"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6"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7"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8"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19"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0"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1"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2"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3"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4"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5"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6"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7"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8"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29"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0"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1"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2"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3"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4"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5"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6"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7"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8"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39"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0" name="Text Box 15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1" name="Text Box 15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2"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3"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4"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5"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6"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7"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8"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49"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0"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1"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2"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3"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4"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5"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6"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7"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8"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59"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0"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1"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2"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3"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4"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5"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6"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7"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8"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69"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0"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1"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2"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3"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4"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5"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6"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7"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8"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79"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0"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1"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2"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3"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4"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5"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6"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7"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8"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89"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0"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1"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2"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3"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4"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5"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6"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7"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8"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4999"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0"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1"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2"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3"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4"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5"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6"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7"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8"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09"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0"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1"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2"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3"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4"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5"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6"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7"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8"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19"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0"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1"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2"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3"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4"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5"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6" name="Text Box 3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7" name="Text Box 15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8" name="Text Box 15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29"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0"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1"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2"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3"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4"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5"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6"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7"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8"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39"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0"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1"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2"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3"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4"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5"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6"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7"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8"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49"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0"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1"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2"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3"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4"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5"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6"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7"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8"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59"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0"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1"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2"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3"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4"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5"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6"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7"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8"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69"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0"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1"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2"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3"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4"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5"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6"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7"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8"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79"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0"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1"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2"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3"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4"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5"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6"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7"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8"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89"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0"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1"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2"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3"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4"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5"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6"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7"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8"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099"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0"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1"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2"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3"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4"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5"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6"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7"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8"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09"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0"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1"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2"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3" name="Text Box 3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4" name="Text Box 15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5" name="Text Box 15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6" name="Text Box 15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7" name="Text Box 15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8" name="Text Box 15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19" name="Text Box 16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0" name="Text Box 16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1" name="Text Box 16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2" name="Text Box 16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3" name="Text Box 16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4" name="Text Box 16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5" name="Text Box 16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6" name="Text Box 16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7" name="Text Box 16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8" name="Text Box 16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29" name="Text Box 17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0" name="Text Box 17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1" name="Text Box 17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2" name="Text Box 17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3" name="Text Box 17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4" name="Text Box 17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5" name="Text Box 17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6" name="Text Box 17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7" name="Text Box 17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8" name="Text Box 17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39" name="Text Box 18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0" name="Text Box 18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1" name="Text Box 18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2" name="Text Box 18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3" name="Text Box 18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4" name="Text Box 18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5" name="Text Box 18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6" name="Text Box 18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7" name="Text Box 18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8" name="Text Box 18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49" name="Text Box 19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0" name="Text Box 19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1" name="Text Box 19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2" name="Text Box 19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3" name="Text Box 19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4" name="Text Box 19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5" name="Text Box 19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6" name="Text Box 19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7" name="Text Box 19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8" name="Text Box 1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59" name="Text Box 2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0" name="Text Box 2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1" name="Text Box 2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2" name="Text Box 2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3" name="Text Box 2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4" name="Text Box 2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5" name="Text Box 2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6" name="Text Box 20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7" name="Text Box 20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8" name="Text Box 20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69" name="Text Box 21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0" name="Text Box 21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1" name="Text Box 21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2" name="Text Box 23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3" name="Text Box 23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4" name="Text Box 23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5" name="Text Box 23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6" name="Text Box 23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7" name="Text Box 23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8" name="Text Box 24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79" name="Text Box 24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0" name="Text Box 24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1" name="Text Box 24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2" name="Text Box 24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3" name="Text Box 24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4" name="Text Box 24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5" name="Text Box 247"/>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6" name="Text Box 248"/>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7" name="Text Box 24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8" name="Text Box 25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89" name="Text Box 25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0" name="Text Box 25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1" name="Text Box 25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2" name="Text Box 25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3" name="Text Box 299"/>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4" name="Text Box 300"/>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5" name="Text Box 301"/>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6" name="Text Box 302"/>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7" name="Text Box 303"/>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8" name="Text Box 304"/>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199" name="Text Box 305"/>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301</xdr:row>
      <xdr:rowOff>169331</xdr:rowOff>
    </xdr:to>
    <xdr:sp macro="" textlink="">
      <xdr:nvSpPr>
        <xdr:cNvPr id="5200" name="Text Box 306"/>
        <xdr:cNvSpPr txBox="1">
          <a:spLocks noChangeArrowheads="1"/>
        </xdr:cNvSpPr>
      </xdr:nvSpPr>
      <xdr:spPr bwMode="auto">
        <a:xfrm>
          <a:off x="4810125" y="90258900"/>
          <a:ext cx="7620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299</xdr:row>
      <xdr:rowOff>0</xdr:rowOff>
    </xdr:from>
    <xdr:to>
      <xdr:col>2</xdr:col>
      <xdr:colOff>85725</xdr:colOff>
      <xdr:row>303</xdr:row>
      <xdr:rowOff>131499</xdr:rowOff>
    </xdr:to>
    <xdr:sp macro="" textlink="">
      <xdr:nvSpPr>
        <xdr:cNvPr id="5201" name="Text Box 156"/>
        <xdr:cNvSpPr txBox="1">
          <a:spLocks noChangeArrowheads="1"/>
        </xdr:cNvSpPr>
      </xdr:nvSpPr>
      <xdr:spPr bwMode="auto">
        <a:xfrm>
          <a:off x="4819650"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2"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3"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4"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5"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6"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7"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8"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09"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0"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1"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2"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3"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4"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5"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6"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7"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8"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19"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0"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1"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2"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3"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4"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5"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6"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7"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8"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29"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0"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1"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2"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3"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4"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5"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6"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7"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8"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39"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0"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1"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2"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3"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4"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5"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6"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7"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8"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49"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0"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1"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2"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3"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4"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5"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6"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7"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8"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59"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0"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1"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2"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3"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4"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5"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6"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7"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8"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69"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0"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1"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2"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3"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4"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5"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6"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7"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8"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79"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0"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1"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2"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3"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4"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5"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6" name="Text Box 15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7" name="Text Box 15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8"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89"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0"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1"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2"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3"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4"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5"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6"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7"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8"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299"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0"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1"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2"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3"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4"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5"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6"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7"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8"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09"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0"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1"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2"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3"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4"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5"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6"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7"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8"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19"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0"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1"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2"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3"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4"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5"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6"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7"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8"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29"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0"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1"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2"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3"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4"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5"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6"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7"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8"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39"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0"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1"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2"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3"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4"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5"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6"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7"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8"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49"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0"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1"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2"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3"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4"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5"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6"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7"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8"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59"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0"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1"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2"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3"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4"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5"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6"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7"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8"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69"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0"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1"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2" name="Text Box 3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3" name="Text Box 15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4" name="Text Box 15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5"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6"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7"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8"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79"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0"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1"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2"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3"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4"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5"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6"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7"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8"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89"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0"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1"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2"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3"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4"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5"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6"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7"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8"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399"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0"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1"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2"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3"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4"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5"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6"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7"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8"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09"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0"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1"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2"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3"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4"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5"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6"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7"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8"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19"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0"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1"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2"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3"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4"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5"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6"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7"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8"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29"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0"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1"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2"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3"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4"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5"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6"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7"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8"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39"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0"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1"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2"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3"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4"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5"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6"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7"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8"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49"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0"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1"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2"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3"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4"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5"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6"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7"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8"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59" name="Text Box 15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0" name="Text Box 15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1"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2"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3"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4"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5"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6"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7"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8"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69"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0"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1"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2"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3"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4"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5"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6"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7"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8"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79"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0"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1"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2"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3"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4"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5"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6"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7"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8"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89"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0"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1"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2"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3"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4"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5"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6"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7"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8"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499"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0"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1"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2"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3"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4"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5"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6"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7"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8"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09"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0"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1"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2"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3"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4"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5"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6"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7"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8"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19"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0"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1"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2"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3"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4"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5"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6"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7"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8"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29"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0"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1"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2"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3"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4"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5"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6"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7"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8"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39"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0"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1"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2"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3"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4"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5" name="Text Box 3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6" name="Text Box 15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7" name="Text Box 15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8"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49"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0"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1"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2"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3"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4"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5"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6"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7"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8"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59"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0"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1"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2"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3"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4"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5"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6"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7"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8"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69"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0"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1"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2"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3"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4"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5"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6"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7"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8"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79"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0"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1"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2"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3"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4"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5"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6"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7"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8"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89"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0"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1"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2"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3"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4"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5"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6"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7"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8"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599"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0"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1"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2"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3"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4"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5"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6"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7"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8"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09"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0"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1"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2"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3"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4"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5"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6"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7"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8"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19"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0"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1"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2"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3"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4"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5"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6"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7"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8"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29"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0"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1"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2" name="Text Box 3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3" name="Text Box 15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4" name="Text Box 15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5" name="Text Box 15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6" name="Text Box 15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7" name="Text Box 15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8" name="Text Box 16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39" name="Text Box 16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0" name="Text Box 16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1" name="Text Box 16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2" name="Text Box 16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3" name="Text Box 16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4" name="Text Box 16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5" name="Text Box 16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6" name="Text Box 16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7" name="Text Box 16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8" name="Text Box 17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49" name="Text Box 17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0" name="Text Box 17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1" name="Text Box 17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2" name="Text Box 17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3" name="Text Box 17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4" name="Text Box 17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5" name="Text Box 17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6" name="Text Box 17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7" name="Text Box 17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8" name="Text Box 18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59" name="Text Box 18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0" name="Text Box 18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1" name="Text Box 18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2" name="Text Box 18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3" name="Text Box 18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4" name="Text Box 18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5" name="Text Box 18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6" name="Text Box 18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7" name="Text Box 18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8" name="Text Box 19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69" name="Text Box 19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0" name="Text Box 19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1" name="Text Box 19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2" name="Text Box 19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3" name="Text Box 19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4" name="Text Box 19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5" name="Text Box 19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6" name="Text Box 19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7" name="Text Box 1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8" name="Text Box 2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79" name="Text Box 2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0" name="Text Box 2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1" name="Text Box 2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2" name="Text Box 2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3" name="Text Box 2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4" name="Text Box 2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5" name="Text Box 20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6" name="Text Box 20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7" name="Text Box 20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8" name="Text Box 21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89" name="Text Box 21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0" name="Text Box 21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1" name="Text Box 23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2" name="Text Box 23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3" name="Text Box 23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4" name="Text Box 23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5" name="Text Box 23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6" name="Text Box 23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7" name="Text Box 24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8" name="Text Box 24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699" name="Text Box 24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0" name="Text Box 24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1" name="Text Box 24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2" name="Text Box 24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3" name="Text Box 24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4" name="Text Box 247"/>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5" name="Text Box 248"/>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6" name="Text Box 24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7" name="Text Box 25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8" name="Text Box 25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09" name="Text Box 25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0" name="Text Box 25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1" name="Text Box 25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2" name="Text Box 299"/>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3" name="Text Box 300"/>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4" name="Text Box 301"/>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5" name="Text Box 302"/>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6" name="Text Box 303"/>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7" name="Text Box 304"/>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8" name="Text Box 305"/>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303</xdr:row>
      <xdr:rowOff>131499</xdr:rowOff>
    </xdr:to>
    <xdr:sp macro="" textlink="">
      <xdr:nvSpPr>
        <xdr:cNvPr id="5719" name="Text Box 306"/>
        <xdr:cNvSpPr txBox="1">
          <a:spLocks noChangeArrowheads="1"/>
        </xdr:cNvSpPr>
      </xdr:nvSpPr>
      <xdr:spPr bwMode="auto">
        <a:xfrm>
          <a:off x="4810125" y="90458925"/>
          <a:ext cx="76200" cy="96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0"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1"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2"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3"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4"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5"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6"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7"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8"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29"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0"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1"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2"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3"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4"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5"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6"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7"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8"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39"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0"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1"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2"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3"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4"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5"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6"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7"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8"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49"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0"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1"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2"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3"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4"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5"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6"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7"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8"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59"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0"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1"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2"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3"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4"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5"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6"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7"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8"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69"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0"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1"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2"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3"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4"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5"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6"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7"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8"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79"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0"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1"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2"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3"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4"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5"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6"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7"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8"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89"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0"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1"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2"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3"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4"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5"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6"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7"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8"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799"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0"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1"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2"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3"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4"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5"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6"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7"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8"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09"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0"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1"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2"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3"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4"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5"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6"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7"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8"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19"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0"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1"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2"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3"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4"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5"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6"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7"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8"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29"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0"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1"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2"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3"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4"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5"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6"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7"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8"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39"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0"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1"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2"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3"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4"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5"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6"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7"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8"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49"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0"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1"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2"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3"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4"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5"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6"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7"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8"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59"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0"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1"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2"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3"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4"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5"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6"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7"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8"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69"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0"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1"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2"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3"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4"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5"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6"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7"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8"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79"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0"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1"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2"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3"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4"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5"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6"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7"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8"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89"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0"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1"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2"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3"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4"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5"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6"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7"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8"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899"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0"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1"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2"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3"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4"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5"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6"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7"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8"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09"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0"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1"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2"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3"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4"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5"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6"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7"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8"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19"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0"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1"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2"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3"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4"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5"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6"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7"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8"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29"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0"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1"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2"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3"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4"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5"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6"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7"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8"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39"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0"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1"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2"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3"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4"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5"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6"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7"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8"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49"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0"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1"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2"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3"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4"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5"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6"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7"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8"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59"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0"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1"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2"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3"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4"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5"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6"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7"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8"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69"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0"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1"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2"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3"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4"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5"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6"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7"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8"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79"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0"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1"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2"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3"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4"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5"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6"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7"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8"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89"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0"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1"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2"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3"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4"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5"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6"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7"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8"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5999"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0"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1"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2"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3"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4"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5"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6"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7"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8"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09"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0"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1"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2"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3"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4"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5"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6"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7"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8"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19"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0"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1"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2"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3"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4"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5"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6"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7"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8"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29"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0"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1"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2"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3"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4"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5"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6"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7"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8"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39"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0"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1"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2"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3"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4"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5"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6"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7"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8"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49"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0"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1"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2"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3"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4"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5"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6"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7"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8"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59"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0"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1"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2"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3"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4"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5"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6"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7"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8"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69"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0"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1"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2"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3"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4"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5"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6"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7"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8"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79"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0"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1"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2"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3"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4"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5"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6"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7"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8"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89"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0"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1"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2"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3"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4"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5"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6"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7"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8"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099"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0"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1"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2"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3"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4"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5"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6"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7"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8"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09"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0"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1"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2"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3"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4"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5"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6"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7"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8"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19"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0"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1"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2"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3"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4"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5"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6"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7"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8"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29"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0"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1"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2"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3"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4"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5"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6"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7"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8"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39"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0"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1"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2"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3"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4"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5"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6"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7"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8"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49"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0"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1"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2"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3"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4"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5"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6"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7"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8"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59"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0"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1"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2"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3"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4"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5"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6"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7"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8"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69"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0"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1"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2"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3"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4"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5"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6"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7"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8"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79"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0"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1"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2"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3"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4"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5"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6"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7"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8"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89"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0"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1"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2"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3"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4"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5"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6"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7"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8"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199"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0"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1"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2"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3"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4"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5"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6"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7"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8"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09"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0"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1"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2"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3"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4"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5"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6"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7"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8"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19"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0"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1"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2"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3"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4"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5"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6"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7"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8"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29"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0"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1"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2"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3"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4"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5"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6"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7"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8"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39"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0"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1"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2"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3"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4"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5"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6"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7"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8"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49"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0"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1"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2"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3"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4"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5"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6"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7"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8"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59"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0"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1"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2"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3"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4"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5"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6"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7"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8"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69"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0"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1"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2"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3"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4"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5"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6"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7"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8"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79"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0"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1"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2"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3"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4"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5"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6"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7"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8"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89"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0"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1"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2"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3"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4"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5"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6"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7"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8"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299"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0"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1"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2"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3"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4"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5"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6"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7"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8"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09"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0"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1"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2"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3"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4"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5"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6"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7"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8"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19"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0"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1"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2"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3"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4"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5"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6"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7"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8"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29" name="Text Box 15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0" name="Text Box 15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1" name="Text Box 15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2" name="Text Box 15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3" name="Text Box 15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4" name="Text Box 16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5" name="Text Box 16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6" name="Text Box 16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7" name="Text Box 16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8" name="Text Box 16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39" name="Text Box 16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0" name="Text Box 16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1" name="Text Box 16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2" name="Text Box 16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3" name="Text Box 16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4" name="Text Box 17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5" name="Text Box 17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6" name="Text Box 17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7" name="Text Box 17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8" name="Text Box 17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49" name="Text Box 17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0" name="Text Box 17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1" name="Text Box 17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2" name="Text Box 17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3" name="Text Box 17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4" name="Text Box 18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5" name="Text Box 18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6" name="Text Box 18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7" name="Text Box 18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8" name="Text Box 18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59" name="Text Box 18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0" name="Text Box 18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1" name="Text Box 18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2" name="Text Box 18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3" name="Text Box 18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4" name="Text Box 19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5" name="Text Box 19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6" name="Text Box 19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7" name="Text Box 19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8" name="Text Box 19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69" name="Text Box 19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0" name="Text Box 19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1" name="Text Box 19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2" name="Text Box 19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3" name="Text Box 1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4" name="Text Box 2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5" name="Text Box 2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6" name="Text Box 2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7" name="Text Box 2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8" name="Text Box 2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79" name="Text Box 2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0" name="Text Box 2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1" name="Text Box 20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2" name="Text Box 20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3" name="Text Box 20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4" name="Text Box 21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5" name="Text Box 21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6" name="Text Box 21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7" name="Text Box 23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8" name="Text Box 23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89" name="Text Box 23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0" name="Text Box 23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1" name="Text Box 23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2" name="Text Box 23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3" name="Text Box 24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4" name="Text Box 24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5" name="Text Box 24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6" name="Text Box 24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7" name="Text Box 24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8" name="Text Box 24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399" name="Text Box 24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0" name="Text Box 247"/>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1" name="Text Box 248"/>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2" name="Text Box 24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3" name="Text Box 25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4" name="Text Box 25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5" name="Text Box 25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6" name="Text Box 25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7" name="Text Box 25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8" name="Text Box 299"/>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09" name="Text Box 300"/>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0" name="Text Box 301"/>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1" name="Text Box 302"/>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2" name="Text Box 303"/>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3" name="Text Box 304"/>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4" name="Text Box 305"/>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300</xdr:row>
      <xdr:rowOff>191562</xdr:rowOff>
    </xdr:to>
    <xdr:sp macro="" textlink="">
      <xdr:nvSpPr>
        <xdr:cNvPr id="6415" name="Text Box 306"/>
        <xdr:cNvSpPr txBox="1">
          <a:spLocks noChangeArrowheads="1"/>
        </xdr:cNvSpPr>
      </xdr:nvSpPr>
      <xdr:spPr bwMode="auto">
        <a:xfrm>
          <a:off x="4810125" y="120157875"/>
          <a:ext cx="76200" cy="20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16" name="Text Box 15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17" name="Text Box 15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18" name="Text Box 15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19" name="Text Box 15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0" name="Text Box 15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1" name="Text Box 16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2" name="Text Box 16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3" name="Text Box 16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4" name="Text Box 16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5" name="Text Box 16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6" name="Text Box 16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7" name="Text Box 16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8" name="Text Box 16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29" name="Text Box 16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0" name="Text Box 16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1" name="Text Box 17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2" name="Text Box 17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3" name="Text Box 17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4" name="Text Box 17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5" name="Text Box 17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6" name="Text Box 17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7" name="Text Box 17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8" name="Text Box 17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39" name="Text Box 17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0" name="Text Box 17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1" name="Text Box 18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2" name="Text Box 18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3" name="Text Box 18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4" name="Text Box 18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5" name="Text Box 18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6" name="Text Box 18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7" name="Text Box 18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8" name="Text Box 18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49" name="Text Box 18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0" name="Text Box 18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1" name="Text Box 19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2" name="Text Box 19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3" name="Text Box 19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4" name="Text Box 19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5" name="Text Box 19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6" name="Text Box 19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7" name="Text Box 19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8" name="Text Box 19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59" name="Text Box 19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0" name="Text Box 1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1" name="Text Box 2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2" name="Text Box 2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3" name="Text Box 2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4" name="Text Box 2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5" name="Text Box 2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6" name="Text Box 2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7" name="Text Box 2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8" name="Text Box 20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69" name="Text Box 20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0" name="Text Box 20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1" name="Text Box 21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2" name="Text Box 21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3" name="Text Box 21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4" name="Text Box 23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5" name="Text Box 23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6" name="Text Box 23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7" name="Text Box 23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8" name="Text Box 23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79" name="Text Box 23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0" name="Text Box 24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1" name="Text Box 24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2" name="Text Box 24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3" name="Text Box 24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4" name="Text Box 24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5" name="Text Box 24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6" name="Text Box 24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7" name="Text Box 24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8" name="Text Box 24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89" name="Text Box 24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0" name="Text Box 25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1" name="Text Box 25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2" name="Text Box 25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3" name="Text Box 25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4" name="Text Box 25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5" name="Text Box 2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6" name="Text Box 3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7" name="Text Box 3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8" name="Text Box 3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499" name="Text Box 3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0" name="Text Box 3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1" name="Text Box 3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2" name="Text Box 3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3" name="Text Box 15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4" name="Text Box 15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5" name="Text Box 15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6" name="Text Box 15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7" name="Text Box 15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8" name="Text Box 16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09" name="Text Box 16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0" name="Text Box 16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1" name="Text Box 16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2" name="Text Box 16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3" name="Text Box 16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4" name="Text Box 16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5" name="Text Box 16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6" name="Text Box 16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7" name="Text Box 16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8" name="Text Box 17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19" name="Text Box 17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0" name="Text Box 17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1" name="Text Box 17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2" name="Text Box 17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3" name="Text Box 17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4" name="Text Box 17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5" name="Text Box 17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6" name="Text Box 17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7" name="Text Box 17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8" name="Text Box 18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29" name="Text Box 18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0" name="Text Box 18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1" name="Text Box 18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2" name="Text Box 18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3" name="Text Box 18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4" name="Text Box 18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5" name="Text Box 18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6" name="Text Box 18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7" name="Text Box 18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8" name="Text Box 19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39" name="Text Box 19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0" name="Text Box 19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1" name="Text Box 19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2" name="Text Box 19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3" name="Text Box 19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4" name="Text Box 19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5" name="Text Box 19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6" name="Text Box 19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7" name="Text Box 1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8" name="Text Box 2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49" name="Text Box 2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0" name="Text Box 2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1" name="Text Box 2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2" name="Text Box 2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3" name="Text Box 2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4" name="Text Box 2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5" name="Text Box 20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6" name="Text Box 20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7" name="Text Box 20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8" name="Text Box 21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59" name="Text Box 21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0" name="Text Box 21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1" name="Text Box 23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2" name="Text Box 23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3" name="Text Box 23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4" name="Text Box 23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5" name="Text Box 23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6" name="Text Box 23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7" name="Text Box 24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8" name="Text Box 24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69" name="Text Box 24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0" name="Text Box 24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1" name="Text Box 24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2" name="Text Box 24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3" name="Text Box 24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4" name="Text Box 24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5" name="Text Box 24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6" name="Text Box 24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7" name="Text Box 25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8" name="Text Box 25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79" name="Text Box 25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0" name="Text Box 25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1" name="Text Box 25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2" name="Text Box 2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3" name="Text Box 3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4" name="Text Box 3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5" name="Text Box 3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6" name="Text Box 3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7" name="Text Box 3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8" name="Text Box 3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89" name="Text Box 3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0" name="Text Box 15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1" name="Text Box 15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2" name="Text Box 15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3" name="Text Box 15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4" name="Text Box 15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5" name="Text Box 16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6" name="Text Box 16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7" name="Text Box 16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8" name="Text Box 16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599" name="Text Box 16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0" name="Text Box 16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1" name="Text Box 16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2" name="Text Box 16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3" name="Text Box 16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4" name="Text Box 16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5" name="Text Box 17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6" name="Text Box 17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7" name="Text Box 17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8" name="Text Box 17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09" name="Text Box 17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0" name="Text Box 17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1" name="Text Box 17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2" name="Text Box 17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3" name="Text Box 17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4" name="Text Box 17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5" name="Text Box 18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6" name="Text Box 18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7" name="Text Box 18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8" name="Text Box 18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19" name="Text Box 18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0" name="Text Box 18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1" name="Text Box 18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2" name="Text Box 18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3" name="Text Box 18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4" name="Text Box 18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5" name="Text Box 19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6" name="Text Box 19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7" name="Text Box 19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8" name="Text Box 19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29" name="Text Box 19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0" name="Text Box 19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1" name="Text Box 19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2" name="Text Box 19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3" name="Text Box 19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4" name="Text Box 1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5" name="Text Box 2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6" name="Text Box 2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7" name="Text Box 2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8" name="Text Box 2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39" name="Text Box 2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0" name="Text Box 2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1" name="Text Box 2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2" name="Text Box 20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3" name="Text Box 20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4" name="Text Box 20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5" name="Text Box 21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6" name="Text Box 21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7" name="Text Box 21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8" name="Text Box 23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49" name="Text Box 23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0" name="Text Box 23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1" name="Text Box 23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2" name="Text Box 23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3" name="Text Box 23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4" name="Text Box 24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5" name="Text Box 24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6" name="Text Box 24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7" name="Text Box 24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8" name="Text Box 24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59" name="Text Box 24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0" name="Text Box 24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1" name="Text Box 24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2" name="Text Box 24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3" name="Text Box 24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4" name="Text Box 25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5" name="Text Box 25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6" name="Text Box 25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7" name="Text Box 25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8" name="Text Box 25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69" name="Text Box 2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0" name="Text Box 3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1" name="Text Box 3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2" name="Text Box 3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3" name="Text Box 3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4" name="Text Box 3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5" name="Text Box 3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6" name="Text Box 3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7" name="Text Box 15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8" name="Text Box 15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79" name="Text Box 15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0" name="Text Box 15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1" name="Text Box 15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2" name="Text Box 16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3" name="Text Box 16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4" name="Text Box 16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5" name="Text Box 16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6" name="Text Box 16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7" name="Text Box 16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8" name="Text Box 16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89" name="Text Box 16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0" name="Text Box 16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1" name="Text Box 16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2" name="Text Box 17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3" name="Text Box 17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4" name="Text Box 17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5" name="Text Box 17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6" name="Text Box 17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7" name="Text Box 17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8" name="Text Box 17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699" name="Text Box 17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0" name="Text Box 17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1" name="Text Box 17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2" name="Text Box 18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3" name="Text Box 18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4" name="Text Box 18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5" name="Text Box 18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6" name="Text Box 18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7" name="Text Box 18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8" name="Text Box 18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09" name="Text Box 18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0" name="Text Box 18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1" name="Text Box 18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2" name="Text Box 19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3" name="Text Box 19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4" name="Text Box 19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5" name="Text Box 19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6" name="Text Box 19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7" name="Text Box 19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8" name="Text Box 19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19" name="Text Box 19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0" name="Text Box 19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1" name="Text Box 1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2" name="Text Box 2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3" name="Text Box 2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4" name="Text Box 2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5" name="Text Box 2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6" name="Text Box 2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7" name="Text Box 2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8" name="Text Box 2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29" name="Text Box 20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0" name="Text Box 20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1" name="Text Box 20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2" name="Text Box 21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3" name="Text Box 21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4" name="Text Box 21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5" name="Text Box 23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6" name="Text Box 23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7" name="Text Box 23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8" name="Text Box 23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39" name="Text Box 23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0" name="Text Box 23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1" name="Text Box 24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2" name="Text Box 24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3" name="Text Box 24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4" name="Text Box 24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5" name="Text Box 24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6" name="Text Box 24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7" name="Text Box 24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8" name="Text Box 247"/>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49" name="Text Box 248"/>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0" name="Text Box 24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1" name="Text Box 25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2" name="Text Box 25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3" name="Text Box 25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4" name="Text Box 25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5" name="Text Box 25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6" name="Text Box 299"/>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7" name="Text Box 300"/>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8" name="Text Box 301"/>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59" name="Text Box 302"/>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60" name="Text Box 303"/>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61" name="Text Box 304"/>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62" name="Text Box 305"/>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299</xdr:row>
      <xdr:rowOff>0</xdr:rowOff>
    </xdr:from>
    <xdr:to>
      <xdr:col>2</xdr:col>
      <xdr:colOff>76200</xdr:colOff>
      <xdr:row>299</xdr:row>
      <xdr:rowOff>195792</xdr:rowOff>
    </xdr:to>
    <xdr:sp macro="" textlink="">
      <xdr:nvSpPr>
        <xdr:cNvPr id="6763" name="Text Box 306"/>
        <xdr:cNvSpPr txBox="1">
          <a:spLocks noChangeArrowheads="1"/>
        </xdr:cNvSpPr>
      </xdr:nvSpPr>
      <xdr:spPr bwMode="auto">
        <a:xfrm>
          <a:off x="4810125" y="120157875"/>
          <a:ext cx="76200" cy="19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164</xdr:row>
      <xdr:rowOff>0</xdr:rowOff>
    </xdr:from>
    <xdr:to>
      <xdr:col>1</xdr:col>
      <xdr:colOff>4345642</xdr:colOff>
      <xdr:row>165</xdr:row>
      <xdr:rowOff>19051</xdr:rowOff>
    </xdr:to>
    <xdr:sp macro="" textlink="">
      <xdr:nvSpPr>
        <xdr:cNvPr id="6764" name="Text Box 155"/>
        <xdr:cNvSpPr txBox="1">
          <a:spLocks noChangeArrowheads="1"/>
        </xdr:cNvSpPr>
      </xdr:nvSpPr>
      <xdr:spPr bwMode="auto">
        <a:xfrm>
          <a:off x="4657725" y="16192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185</xdr:row>
      <xdr:rowOff>200025</xdr:rowOff>
    </xdr:from>
    <xdr:ext cx="76200" cy="238125"/>
    <xdr:sp macro="" textlink="">
      <xdr:nvSpPr>
        <xdr:cNvPr id="6765" name="Text Box 155"/>
        <xdr:cNvSpPr txBox="1">
          <a:spLocks noChangeArrowheads="1"/>
        </xdr:cNvSpPr>
      </xdr:nvSpPr>
      <xdr:spPr bwMode="auto">
        <a:xfrm>
          <a:off x="4657725" y="6096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9525</xdr:colOff>
      <xdr:row>177</xdr:row>
      <xdr:rowOff>0</xdr:rowOff>
    </xdr:from>
    <xdr:to>
      <xdr:col>2</xdr:col>
      <xdr:colOff>85725</xdr:colOff>
      <xdr:row>179</xdr:row>
      <xdr:rowOff>42600</xdr:rowOff>
    </xdr:to>
    <xdr:sp macro="" textlink="">
      <xdr:nvSpPr>
        <xdr:cNvPr id="6766" name="Text Box 156"/>
        <xdr:cNvSpPr txBox="1">
          <a:spLocks noChangeArrowheads="1"/>
        </xdr:cNvSpPr>
      </xdr:nvSpPr>
      <xdr:spPr bwMode="auto">
        <a:xfrm>
          <a:off x="5007349" y="10096500"/>
          <a:ext cx="76200" cy="1006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67"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68"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69"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0"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1"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2"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3"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4"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5"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6"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7"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8"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79"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0"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1"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2"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3"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4"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5"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6"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7"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8"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89"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0"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1"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2"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3"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4"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5"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6"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7"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8"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799"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0"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1"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2"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3"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4"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5"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6"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7"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8"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09"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0"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1"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2"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3"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4"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5"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6"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7"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8"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19"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0"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1"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2"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3"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4"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5"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6"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7"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8"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29"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0"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1"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2"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3"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4"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5"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6"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7"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8"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39"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0"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1"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2"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3"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4"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5"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6"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7"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8"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49"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0"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1" name="Text Box 15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2" name="Text Box 15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3"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4"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5"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6"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7"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8"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59"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0"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1"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2"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3"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4"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5"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6"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7"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8"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69"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0"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1"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2"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3"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4"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5"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6"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7"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8"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79"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0"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1"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2"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3"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4"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5"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6"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7"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8"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89"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0"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1"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2"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3"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4"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5"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6"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7"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8"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899"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0"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1"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2"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3"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4"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5"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6"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7"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8"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09"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0"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1"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2"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3"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4"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5"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6"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7"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8"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19"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0"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1"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2"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3"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4"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5"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6"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7"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8"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29"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0"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1"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2"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3"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4"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5"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6"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7" name="Text Box 3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8" name="Text Box 15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39" name="Text Box 15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0"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1"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2"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3"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4"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5"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6"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7"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8"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49"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0"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1"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2"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3"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4"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5"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6"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7"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8"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59"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0"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1"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2"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3"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4"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5"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6"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7"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8"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69"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0"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1"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2"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3"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4"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5"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6"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7"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8"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79"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0"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1"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2"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3"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4"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5"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6"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7"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8"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89"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0"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1"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2"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3"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4"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5"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6"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7"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8"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6999"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0"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1"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2"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3"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4"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5"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6"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7"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8"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09"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0"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1"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2"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3"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4"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5"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6"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7"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8"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19"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0"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1"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2"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3"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4" name="Text Box 15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5" name="Text Box 15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6"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7"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8"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29"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0"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1"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2"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3"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4"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5"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6"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7"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8"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39"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0"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1"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2"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3"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4"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5"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6"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7"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8"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49"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0"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1"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2"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3"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4"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5"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6"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7"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8"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59"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0"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1"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2"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3"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4"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5"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6"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7"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8"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69"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0"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1"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2"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3"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4"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5"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6"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7"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8"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79"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0"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1"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2"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3"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4"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5"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6"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7"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8"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89"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0"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1"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2"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3"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4"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5"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6"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7"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8"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099"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0"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1"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2"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3"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4"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5"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6"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7"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8"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09"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0" name="Text Box 3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1" name="Text Box 15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2" name="Text Box 15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3"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4"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5"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6"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7"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8"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19"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0"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1"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2"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3"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4"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5"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6"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7"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8"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29"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0"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1"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2"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3"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4"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5"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6"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7"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8"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39"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0"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1"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2"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3"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4"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5"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6"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7"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8"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49"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0"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1"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2"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3"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4"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5"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6"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7"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8"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59"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0"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1"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2"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3"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4"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5"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6"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7"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8"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69"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0"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1"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2"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3"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4"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5"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6"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7"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8"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79"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0"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1"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2"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3"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4"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5"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6"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7"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8"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89"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0"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1"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2"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3"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4"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5"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6"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7" name="Text Box 3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8" name="Text Box 15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199" name="Text Box 15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0" name="Text Box 15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1" name="Text Box 15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2" name="Text Box 15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3" name="Text Box 16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4" name="Text Box 16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5" name="Text Box 16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6" name="Text Box 16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7" name="Text Box 16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8" name="Text Box 16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09" name="Text Box 16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0" name="Text Box 16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1" name="Text Box 16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2" name="Text Box 16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3" name="Text Box 17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4" name="Text Box 17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5" name="Text Box 17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6" name="Text Box 17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7" name="Text Box 17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8" name="Text Box 17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19" name="Text Box 17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0" name="Text Box 17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1" name="Text Box 17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2" name="Text Box 17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3" name="Text Box 18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4" name="Text Box 18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5" name="Text Box 18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6" name="Text Box 18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7" name="Text Box 18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8" name="Text Box 18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29" name="Text Box 18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0" name="Text Box 18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1" name="Text Box 18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2" name="Text Box 18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3" name="Text Box 19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4" name="Text Box 19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5" name="Text Box 19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6" name="Text Box 19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7" name="Text Box 19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8" name="Text Box 19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39" name="Text Box 19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0" name="Text Box 19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1" name="Text Box 19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2" name="Text Box 1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3" name="Text Box 2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4" name="Text Box 2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5" name="Text Box 2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6" name="Text Box 2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7" name="Text Box 2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8" name="Text Box 2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49" name="Text Box 2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0" name="Text Box 20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1" name="Text Box 20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2" name="Text Box 20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3" name="Text Box 21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4" name="Text Box 21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5" name="Text Box 21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6" name="Text Box 23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7" name="Text Box 23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8" name="Text Box 23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59" name="Text Box 23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0" name="Text Box 23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1" name="Text Box 23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2" name="Text Box 24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3" name="Text Box 24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4" name="Text Box 24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5" name="Text Box 24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6" name="Text Box 24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7" name="Text Box 24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8" name="Text Box 24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69" name="Text Box 247"/>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0" name="Text Box 248"/>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1" name="Text Box 24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2" name="Text Box 25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3" name="Text Box 25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4" name="Text Box 25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5" name="Text Box 25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6" name="Text Box 25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7" name="Text Box 299"/>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8" name="Text Box 300"/>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79" name="Text Box 301"/>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80" name="Text Box 302"/>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81" name="Text Box 303"/>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82" name="Text Box 304"/>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83" name="Text Box 305"/>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177</xdr:row>
      <xdr:rowOff>0</xdr:rowOff>
    </xdr:from>
    <xdr:to>
      <xdr:col>2</xdr:col>
      <xdr:colOff>76200</xdr:colOff>
      <xdr:row>179</xdr:row>
      <xdr:rowOff>166425</xdr:rowOff>
    </xdr:to>
    <xdr:sp macro="" textlink="">
      <xdr:nvSpPr>
        <xdr:cNvPr id="7284" name="Text Box 306"/>
        <xdr:cNvSpPr txBox="1">
          <a:spLocks noChangeArrowheads="1"/>
        </xdr:cNvSpPr>
      </xdr:nvSpPr>
      <xdr:spPr bwMode="auto">
        <a:xfrm>
          <a:off x="4997824" y="10096500"/>
          <a:ext cx="76200" cy="113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2"/>
  <sheetViews>
    <sheetView topLeftCell="A354" zoomScale="85" zoomScaleNormal="85" workbookViewId="0">
      <selection activeCell="E367" sqref="E367"/>
    </sheetView>
  </sheetViews>
  <sheetFormatPr baseColWidth="10" defaultColWidth="11.5703125" defaultRowHeight="15" x14ac:dyDescent="0.25"/>
  <cols>
    <col min="1" max="1" width="6.140625" style="8" customWidth="1"/>
    <col min="2" max="2" width="66" style="8" customWidth="1"/>
    <col min="3" max="3" width="5.85546875" style="8" customWidth="1"/>
    <col min="4" max="4" width="10.42578125" style="8" customWidth="1"/>
    <col min="5" max="6" width="11.42578125" style="8" customWidth="1"/>
    <col min="7" max="7" width="13.85546875" style="8" customWidth="1"/>
    <col min="8" max="8" width="15.7109375" style="8" customWidth="1"/>
    <col min="9" max="9" width="20.28515625" style="8" bestFit="1" customWidth="1"/>
    <col min="10" max="16384" width="11.5703125" style="8"/>
  </cols>
  <sheetData>
    <row r="1" spans="1:9" ht="15.75" x14ac:dyDescent="0.25">
      <c r="A1" s="826" t="s">
        <v>44</v>
      </c>
      <c r="B1" s="826"/>
      <c r="C1" s="826"/>
      <c r="D1" s="826"/>
      <c r="E1" s="826"/>
      <c r="F1" s="826"/>
      <c r="G1" s="826"/>
      <c r="H1" s="826"/>
      <c r="I1" s="826"/>
    </row>
    <row r="2" spans="1:9" ht="15.75" x14ac:dyDescent="0.25">
      <c r="A2" s="826" t="s">
        <v>172</v>
      </c>
      <c r="B2" s="826"/>
      <c r="C2" s="826"/>
      <c r="D2" s="826"/>
      <c r="E2" s="826"/>
      <c r="F2" s="826"/>
      <c r="G2" s="826"/>
      <c r="H2" s="826"/>
      <c r="I2" s="826"/>
    </row>
    <row r="3" spans="1:9" ht="15.75" x14ac:dyDescent="0.25">
      <c r="A3" s="826" t="s">
        <v>173</v>
      </c>
      <c r="B3" s="826"/>
      <c r="C3" s="826"/>
      <c r="D3" s="826"/>
      <c r="E3" s="826"/>
      <c r="F3" s="826"/>
      <c r="G3" s="826"/>
      <c r="H3" s="826"/>
      <c r="I3" s="826"/>
    </row>
    <row r="4" spans="1:9" ht="15.75" x14ac:dyDescent="0.25">
      <c r="A4" s="493"/>
      <c r="B4" s="493"/>
      <c r="C4" s="493"/>
      <c r="D4" s="493"/>
      <c r="E4" s="493"/>
      <c r="F4" s="493"/>
      <c r="G4" s="493"/>
      <c r="H4" s="493"/>
      <c r="I4" s="493"/>
    </row>
    <row r="5" spans="1:9" ht="15.75" x14ac:dyDescent="0.25">
      <c r="A5" s="827" t="s">
        <v>471</v>
      </c>
      <c r="B5" s="827"/>
      <c r="C5" s="827"/>
      <c r="D5" s="827"/>
      <c r="E5" s="827"/>
      <c r="F5" s="827"/>
      <c r="G5" s="827"/>
      <c r="H5" s="827"/>
      <c r="I5" s="827"/>
    </row>
    <row r="6" spans="1:9" ht="15.75" x14ac:dyDescent="0.25">
      <c r="A6" s="828" t="s">
        <v>472</v>
      </c>
      <c r="B6" s="828"/>
      <c r="C6" s="828"/>
      <c r="D6" s="828"/>
      <c r="E6" s="828"/>
      <c r="F6" s="828"/>
      <c r="G6" s="828"/>
      <c r="H6" s="828"/>
      <c r="I6" s="828"/>
    </row>
    <row r="7" spans="1:9" ht="15.75" x14ac:dyDescent="0.25">
      <c r="A7" s="87"/>
      <c r="B7" s="87"/>
      <c r="C7" s="88"/>
      <c r="D7" s="89"/>
      <c r="E7" s="89"/>
      <c r="F7" s="90"/>
      <c r="G7" s="90"/>
      <c r="H7" s="90"/>
      <c r="I7" s="91"/>
    </row>
    <row r="8" spans="1:9" ht="15.75" customHeight="1" x14ac:dyDescent="0.25">
      <c r="A8" s="809" t="s">
        <v>167</v>
      </c>
      <c r="B8" s="809"/>
      <c r="C8" s="809"/>
      <c r="D8" s="809"/>
      <c r="E8" s="809"/>
      <c r="F8" s="809"/>
      <c r="G8" s="809"/>
      <c r="H8" s="809"/>
      <c r="I8" s="809"/>
    </row>
    <row r="9" spans="1:9" ht="15.75" x14ac:dyDescent="0.25">
      <c r="A9" s="810"/>
      <c r="B9" s="810"/>
      <c r="C9" s="810"/>
      <c r="D9" s="810"/>
      <c r="E9" s="810"/>
      <c r="F9" s="810"/>
      <c r="G9" s="810"/>
      <c r="H9" s="810"/>
      <c r="I9" s="810"/>
    </row>
    <row r="10" spans="1:9" ht="15.75" x14ac:dyDescent="0.25">
      <c r="A10" s="811" t="s">
        <v>101</v>
      </c>
      <c r="B10" s="811"/>
      <c r="C10" s="92"/>
      <c r="D10" s="93"/>
      <c r="E10" s="93"/>
      <c r="F10" s="94"/>
      <c r="G10" s="812" t="s">
        <v>102</v>
      </c>
      <c r="H10" s="812"/>
      <c r="I10" s="812"/>
    </row>
    <row r="11" spans="1:9" ht="16.5" thickBot="1" x14ac:dyDescent="0.3">
      <c r="A11" s="1"/>
      <c r="B11" s="2"/>
      <c r="C11" s="1"/>
      <c r="D11" s="3"/>
      <c r="E11" s="1"/>
      <c r="F11" s="1"/>
      <c r="G11" s="1"/>
      <c r="H11" s="4"/>
      <c r="I11" s="4"/>
    </row>
    <row r="12" spans="1:9" ht="15.75" x14ac:dyDescent="0.25">
      <c r="A12" s="816" t="s">
        <v>2</v>
      </c>
      <c r="B12" s="819" t="s">
        <v>3</v>
      </c>
      <c r="C12" s="819" t="s">
        <v>4</v>
      </c>
      <c r="D12" s="822" t="s">
        <v>5</v>
      </c>
      <c r="E12" s="825" t="s">
        <v>6</v>
      </c>
      <c r="F12" s="825"/>
      <c r="G12" s="825"/>
      <c r="H12" s="825"/>
      <c r="I12" s="813" t="s">
        <v>192</v>
      </c>
    </row>
    <row r="13" spans="1:9" ht="15.75" x14ac:dyDescent="0.25">
      <c r="A13" s="817"/>
      <c r="B13" s="820"/>
      <c r="C13" s="820"/>
      <c r="D13" s="823"/>
      <c r="E13" s="5" t="s">
        <v>7</v>
      </c>
      <c r="F13" s="5" t="s">
        <v>8</v>
      </c>
      <c r="G13" s="5" t="s">
        <v>9</v>
      </c>
      <c r="H13" s="186" t="s">
        <v>191</v>
      </c>
      <c r="I13" s="814"/>
    </row>
    <row r="14" spans="1:9" ht="16.5" thickBot="1" x14ac:dyDescent="0.3">
      <c r="A14" s="818"/>
      <c r="B14" s="821"/>
      <c r="C14" s="821"/>
      <c r="D14" s="824"/>
      <c r="E14" s="6" t="s">
        <v>509</v>
      </c>
      <c r="F14" s="6" t="s">
        <v>509</v>
      </c>
      <c r="G14" s="6" t="s">
        <v>509</v>
      </c>
      <c r="H14" s="187" t="s">
        <v>587</v>
      </c>
      <c r="I14" s="815"/>
    </row>
    <row r="15" spans="1:9" ht="16.5" thickBot="1" x14ac:dyDescent="0.3">
      <c r="A15" s="837" t="s">
        <v>0</v>
      </c>
      <c r="B15" s="838"/>
      <c r="C15" s="838"/>
      <c r="D15" s="838"/>
      <c r="E15" s="838"/>
      <c r="F15" s="838"/>
      <c r="G15" s="838"/>
      <c r="H15" s="838"/>
      <c r="I15" s="839"/>
    </row>
    <row r="16" spans="1:9" ht="15.75" x14ac:dyDescent="0.25">
      <c r="A16" s="34" t="s">
        <v>11</v>
      </c>
      <c r="B16" s="35" t="s">
        <v>0</v>
      </c>
      <c r="C16" s="36"/>
      <c r="D16" s="37"/>
      <c r="E16" s="38"/>
      <c r="F16" s="38"/>
      <c r="G16" s="38"/>
      <c r="H16" s="39"/>
      <c r="I16" s="21"/>
    </row>
    <row r="17" spans="1:10" s="26" customFormat="1" ht="15.75" x14ac:dyDescent="0.25">
      <c r="A17" s="46"/>
      <c r="B17" s="33" t="s">
        <v>54</v>
      </c>
      <c r="C17" s="47" t="s">
        <v>48</v>
      </c>
      <c r="D17" s="644">
        <v>1</v>
      </c>
      <c r="E17" s="203"/>
      <c r="F17" s="32"/>
      <c r="G17" s="32"/>
      <c r="H17" s="617"/>
      <c r="I17" s="50"/>
      <c r="J17" s="8"/>
    </row>
    <row r="18" spans="1:10" s="26" customFormat="1" ht="78.75" x14ac:dyDescent="0.25">
      <c r="A18" s="616"/>
      <c r="B18" s="60" t="s">
        <v>564</v>
      </c>
      <c r="C18" s="47" t="s">
        <v>52</v>
      </c>
      <c r="D18" s="617">
        <v>35</v>
      </c>
      <c r="E18" s="615"/>
      <c r="F18" s="615"/>
      <c r="G18" s="615"/>
      <c r="H18" s="617"/>
      <c r="I18" s="50"/>
    </row>
    <row r="19" spans="1:10" s="26" customFormat="1" ht="15.75" x14ac:dyDescent="0.25">
      <c r="A19" s="46"/>
      <c r="B19" s="33" t="s">
        <v>372</v>
      </c>
      <c r="C19" s="47" t="s">
        <v>48</v>
      </c>
      <c r="D19" s="644">
        <v>1</v>
      </c>
      <c r="E19" s="203"/>
      <c r="F19" s="32"/>
      <c r="G19" s="32"/>
      <c r="H19" s="617"/>
      <c r="I19" s="50"/>
    </row>
    <row r="20" spans="1:10" s="26" customFormat="1" ht="31.5" x14ac:dyDescent="0.25">
      <c r="A20" s="46"/>
      <c r="B20" s="51" t="s">
        <v>439</v>
      </c>
      <c r="C20" s="47" t="s">
        <v>55</v>
      </c>
      <c r="D20" s="644">
        <v>1</v>
      </c>
      <c r="E20" s="203"/>
      <c r="F20" s="32"/>
      <c r="G20" s="32"/>
      <c r="H20" s="32"/>
      <c r="I20" s="50"/>
    </row>
    <row r="21" spans="1:10" s="26" customFormat="1" ht="31.5" customHeight="1" x14ac:dyDescent="0.25">
      <c r="A21" s="46"/>
      <c r="B21" s="241" t="s">
        <v>195</v>
      </c>
      <c r="C21" s="47" t="s">
        <v>51</v>
      </c>
      <c r="D21" s="644">
        <v>18</v>
      </c>
      <c r="E21" s="203"/>
      <c r="F21" s="32"/>
      <c r="G21" s="32"/>
      <c r="H21" s="32"/>
      <c r="I21" s="50"/>
    </row>
    <row r="22" spans="1:10" s="26" customFormat="1" ht="15.75" x14ac:dyDescent="0.25">
      <c r="A22" s="46"/>
      <c r="B22" s="51" t="s">
        <v>196</v>
      </c>
      <c r="C22" s="53" t="s">
        <v>51</v>
      </c>
      <c r="D22" s="332">
        <v>98.42</v>
      </c>
      <c r="E22" s="54"/>
      <c r="F22" s="20"/>
      <c r="G22" s="20"/>
      <c r="H22" s="415"/>
      <c r="I22" s="48"/>
    </row>
    <row r="23" spans="1:10" s="26" customFormat="1" ht="15.75" x14ac:dyDescent="0.25">
      <c r="A23" s="46"/>
      <c r="B23" s="51" t="s">
        <v>460</v>
      </c>
      <c r="C23" s="53" t="s">
        <v>52</v>
      </c>
      <c r="D23" s="332">
        <v>50.53</v>
      </c>
      <c r="E23" s="54"/>
      <c r="F23" s="20"/>
      <c r="G23" s="20"/>
      <c r="H23" s="415"/>
      <c r="I23" s="48"/>
    </row>
    <row r="24" spans="1:10" s="26" customFormat="1" ht="15.75" x14ac:dyDescent="0.25">
      <c r="A24" s="46"/>
      <c r="B24" s="656" t="s">
        <v>197</v>
      </c>
      <c r="C24" s="53" t="s">
        <v>48</v>
      </c>
      <c r="D24" s="332">
        <v>1</v>
      </c>
      <c r="E24" s="54"/>
      <c r="F24" s="20"/>
      <c r="G24" s="20"/>
      <c r="H24" s="20"/>
      <c r="I24" s="48"/>
    </row>
    <row r="25" spans="1:10" s="26" customFormat="1" ht="15.75" x14ac:dyDescent="0.25">
      <c r="A25" s="202"/>
      <c r="B25" s="753" t="s">
        <v>438</v>
      </c>
      <c r="C25" s="47" t="s">
        <v>52</v>
      </c>
      <c r="D25" s="201">
        <v>262.67</v>
      </c>
      <c r="E25" s="32"/>
      <c r="F25" s="32"/>
      <c r="G25" s="32"/>
      <c r="H25" s="197"/>
      <c r="I25" s="52"/>
    </row>
    <row r="26" spans="1:10" s="26" customFormat="1" ht="31.5" x14ac:dyDescent="0.25">
      <c r="A26" s="46"/>
      <c r="B26" s="51" t="s">
        <v>295</v>
      </c>
      <c r="C26" s="47" t="s">
        <v>48</v>
      </c>
      <c r="D26" s="644">
        <v>1</v>
      </c>
      <c r="E26" s="203"/>
      <c r="F26" s="32"/>
      <c r="G26" s="32"/>
      <c r="H26" s="32"/>
      <c r="I26" s="50"/>
    </row>
    <row r="27" spans="1:10" s="26" customFormat="1" ht="31.5" x14ac:dyDescent="0.25">
      <c r="A27" s="46"/>
      <c r="B27" s="51" t="s">
        <v>554</v>
      </c>
      <c r="C27" s="47" t="s">
        <v>48</v>
      </c>
      <c r="D27" s="644">
        <v>1</v>
      </c>
      <c r="E27" s="203"/>
      <c r="F27" s="32"/>
      <c r="G27" s="32"/>
      <c r="H27" s="32"/>
      <c r="I27" s="50"/>
    </row>
    <row r="28" spans="1:10" s="26" customFormat="1" ht="15.75" x14ac:dyDescent="0.25">
      <c r="A28" s="46"/>
      <c r="B28" s="51" t="s">
        <v>56</v>
      </c>
      <c r="C28" s="47" t="s">
        <v>48</v>
      </c>
      <c r="D28" s="644">
        <v>2</v>
      </c>
      <c r="E28" s="203"/>
      <c r="F28" s="32"/>
      <c r="G28" s="32"/>
      <c r="H28" s="32"/>
      <c r="I28" s="50"/>
    </row>
    <row r="29" spans="1:10" s="26" customFormat="1" ht="15.75" x14ac:dyDescent="0.25">
      <c r="A29" s="46"/>
      <c r="B29" s="51" t="s">
        <v>57</v>
      </c>
      <c r="C29" s="47" t="s">
        <v>48</v>
      </c>
      <c r="D29" s="644">
        <v>1</v>
      </c>
      <c r="E29" s="203"/>
      <c r="F29" s="32"/>
      <c r="G29" s="32"/>
      <c r="H29" s="32"/>
      <c r="I29" s="50"/>
    </row>
    <row r="30" spans="1:10" s="26" customFormat="1" ht="15.75" x14ac:dyDescent="0.25">
      <c r="A30" s="46"/>
      <c r="B30" s="51" t="s">
        <v>305</v>
      </c>
      <c r="C30" s="47" t="s">
        <v>48</v>
      </c>
      <c r="D30" s="644">
        <v>1</v>
      </c>
      <c r="E30" s="203"/>
      <c r="F30" s="32"/>
      <c r="G30" s="32"/>
      <c r="H30" s="32"/>
      <c r="I30" s="50"/>
    </row>
    <row r="31" spans="1:10" s="26" customFormat="1" ht="31.5" x14ac:dyDescent="0.25">
      <c r="A31" s="46"/>
      <c r="B31" s="51" t="s">
        <v>198</v>
      </c>
      <c r="C31" s="47" t="s">
        <v>48</v>
      </c>
      <c r="D31" s="644">
        <v>1</v>
      </c>
      <c r="E31" s="203"/>
      <c r="F31" s="32"/>
      <c r="G31" s="32"/>
      <c r="H31" s="32"/>
      <c r="I31" s="50"/>
    </row>
    <row r="32" spans="1:10" s="26" customFormat="1" ht="31.5" x14ac:dyDescent="0.25">
      <c r="A32" s="46"/>
      <c r="B32" s="51" t="s">
        <v>437</v>
      </c>
      <c r="C32" s="47" t="s">
        <v>55</v>
      </c>
      <c r="D32" s="644">
        <v>1</v>
      </c>
      <c r="E32" s="203"/>
      <c r="F32" s="32"/>
      <c r="G32" s="32"/>
      <c r="H32" s="32"/>
      <c r="I32" s="50"/>
    </row>
    <row r="33" spans="1:9" s="26" customFormat="1" ht="15.75" x14ac:dyDescent="0.25">
      <c r="A33" s="46"/>
      <c r="B33" s="51" t="s">
        <v>373</v>
      </c>
      <c r="C33" s="53" t="s">
        <v>48</v>
      </c>
      <c r="D33" s="332">
        <v>4</v>
      </c>
      <c r="E33" s="54"/>
      <c r="F33" s="20"/>
      <c r="G33" s="20"/>
      <c r="H33" s="20"/>
      <c r="I33" s="48"/>
    </row>
    <row r="34" spans="1:9" s="26" customFormat="1" ht="16.5" thickBot="1" x14ac:dyDescent="0.3">
      <c r="A34" s="46"/>
      <c r="B34" s="51"/>
      <c r="C34" s="53"/>
      <c r="D34" s="332"/>
      <c r="E34" s="54"/>
      <c r="F34" s="20"/>
      <c r="G34" s="20"/>
      <c r="H34" s="20"/>
      <c r="I34" s="48"/>
    </row>
    <row r="35" spans="1:9" ht="16.5" thickBot="1" x14ac:dyDescent="0.3">
      <c r="A35" s="843" t="s">
        <v>53</v>
      </c>
      <c r="B35" s="844"/>
      <c r="C35" s="844"/>
      <c r="D35" s="844"/>
      <c r="E35" s="844"/>
      <c r="F35" s="844"/>
      <c r="G35" s="844"/>
      <c r="H35" s="845"/>
      <c r="I35" s="316"/>
    </row>
    <row r="36" spans="1:9" ht="16.5" thickBot="1" x14ac:dyDescent="0.3">
      <c r="A36" s="840"/>
      <c r="B36" s="841"/>
      <c r="C36" s="841"/>
      <c r="D36" s="841"/>
      <c r="E36" s="841"/>
      <c r="F36" s="841"/>
      <c r="G36" s="841"/>
      <c r="H36" s="841"/>
      <c r="I36" s="842"/>
    </row>
    <row r="37" spans="1:9" ht="16.5" thickBot="1" x14ac:dyDescent="0.3">
      <c r="A37" s="852" t="s">
        <v>207</v>
      </c>
      <c r="B37" s="853"/>
      <c r="C37" s="853"/>
      <c r="D37" s="853"/>
      <c r="E37" s="853"/>
      <c r="F37" s="853"/>
      <c r="G37" s="853"/>
      <c r="H37" s="853"/>
      <c r="I37" s="854"/>
    </row>
    <row r="38" spans="1:9" ht="15.75" x14ac:dyDescent="0.25">
      <c r="A38" s="450">
        <v>10</v>
      </c>
      <c r="B38" s="451" t="s">
        <v>0</v>
      </c>
      <c r="C38" s="452"/>
      <c r="D38" s="453"/>
      <c r="E38" s="454"/>
      <c r="F38" s="453"/>
      <c r="G38" s="453"/>
      <c r="H38" s="453"/>
      <c r="I38" s="455"/>
    </row>
    <row r="39" spans="1:9" ht="15.75" x14ac:dyDescent="0.25">
      <c r="A39" s="41"/>
      <c r="B39" s="60" t="s">
        <v>59</v>
      </c>
      <c r="C39" s="47" t="s">
        <v>51</v>
      </c>
      <c r="D39" s="49">
        <v>571.44000000000005</v>
      </c>
      <c r="E39" s="61"/>
      <c r="F39" s="49"/>
      <c r="G39" s="49"/>
      <c r="H39" s="218"/>
      <c r="I39" s="385"/>
    </row>
    <row r="40" spans="1:9" s="26" customFormat="1" ht="15.75" x14ac:dyDescent="0.25">
      <c r="A40" s="46"/>
      <c r="B40" s="51" t="s">
        <v>199</v>
      </c>
      <c r="C40" s="53" t="s">
        <v>51</v>
      </c>
      <c r="D40" s="332">
        <v>387.62</v>
      </c>
      <c r="E40" s="54"/>
      <c r="F40" s="20"/>
      <c r="G40" s="20"/>
      <c r="H40" s="20"/>
      <c r="I40" s="48"/>
    </row>
    <row r="41" spans="1:9" s="26" customFormat="1" ht="15.75" x14ac:dyDescent="0.25">
      <c r="A41" s="46"/>
      <c r="B41" s="51" t="s">
        <v>200</v>
      </c>
      <c r="C41" s="47" t="s">
        <v>51</v>
      </c>
      <c r="D41" s="644">
        <v>477.57</v>
      </c>
      <c r="E41" s="203"/>
      <c r="F41" s="32"/>
      <c r="G41" s="32"/>
      <c r="H41" s="32"/>
      <c r="I41" s="50"/>
    </row>
    <row r="42" spans="1:9" s="26" customFormat="1" ht="31.5" x14ac:dyDescent="0.25">
      <c r="A42" s="46"/>
      <c r="B42" s="241" t="s">
        <v>201</v>
      </c>
      <c r="C42" s="47" t="s">
        <v>51</v>
      </c>
      <c r="D42" s="644">
        <v>477.57</v>
      </c>
      <c r="E42" s="203"/>
      <c r="F42" s="32"/>
      <c r="G42" s="32"/>
      <c r="H42" s="32"/>
      <c r="I42" s="50"/>
    </row>
    <row r="43" spans="1:9" s="26" customFormat="1" ht="15.75" x14ac:dyDescent="0.25">
      <c r="A43" s="46"/>
      <c r="B43" s="51" t="s">
        <v>202</v>
      </c>
      <c r="C43" s="47" t="s">
        <v>52</v>
      </c>
      <c r="D43" s="644">
        <v>119.8</v>
      </c>
      <c r="E43" s="203"/>
      <c r="F43" s="32"/>
      <c r="G43" s="32"/>
      <c r="H43" s="32"/>
      <c r="I43" s="50"/>
    </row>
    <row r="44" spans="1:9" s="26" customFormat="1" ht="31.5" customHeight="1" x14ac:dyDescent="0.25">
      <c r="A44" s="46"/>
      <c r="B44" s="241" t="s">
        <v>203</v>
      </c>
      <c r="C44" s="47" t="s">
        <v>48</v>
      </c>
      <c r="D44" s="644">
        <v>12</v>
      </c>
      <c r="E44" s="203"/>
      <c r="F44" s="32"/>
      <c r="G44" s="32"/>
      <c r="H44" s="32"/>
      <c r="I44" s="50"/>
    </row>
    <row r="45" spans="1:9" s="26" customFormat="1" ht="15.75" x14ac:dyDescent="0.25">
      <c r="A45" s="46"/>
      <c r="B45" s="51" t="s">
        <v>209</v>
      </c>
      <c r="C45" s="47" t="s">
        <v>48</v>
      </c>
      <c r="D45" s="644">
        <v>8</v>
      </c>
      <c r="E45" s="203"/>
      <c r="F45" s="32"/>
      <c r="G45" s="32"/>
      <c r="H45" s="32"/>
      <c r="I45" s="50"/>
    </row>
    <row r="46" spans="1:9" s="26" customFormat="1" ht="15.75" x14ac:dyDescent="0.25">
      <c r="A46" s="46"/>
      <c r="B46" s="51" t="s">
        <v>459</v>
      </c>
      <c r="C46" s="47" t="s">
        <v>51</v>
      </c>
      <c r="D46" s="644">
        <v>80.400000000000006</v>
      </c>
      <c r="E46" s="203"/>
      <c r="F46" s="32"/>
      <c r="G46" s="32"/>
      <c r="H46" s="32"/>
      <c r="I46" s="50"/>
    </row>
    <row r="47" spans="1:9" s="26" customFormat="1" ht="15.75" x14ac:dyDescent="0.25">
      <c r="A47" s="46"/>
      <c r="B47" s="51" t="s">
        <v>204</v>
      </c>
      <c r="C47" s="47" t="s">
        <v>51</v>
      </c>
      <c r="D47" s="644">
        <v>80.400000000000006</v>
      </c>
      <c r="E47" s="203"/>
      <c r="F47" s="32"/>
      <c r="G47" s="32"/>
      <c r="H47" s="32"/>
      <c r="I47" s="50"/>
    </row>
    <row r="48" spans="1:9" s="26" customFormat="1" ht="15.75" x14ac:dyDescent="0.25">
      <c r="A48" s="46"/>
      <c r="B48" s="51" t="s">
        <v>210</v>
      </c>
      <c r="C48" s="22" t="s">
        <v>48</v>
      </c>
      <c r="D48" s="644">
        <v>22</v>
      </c>
      <c r="E48" s="203"/>
      <c r="F48" s="32"/>
      <c r="G48" s="32"/>
      <c r="H48" s="32"/>
      <c r="I48" s="50"/>
    </row>
    <row r="49" spans="1:9" s="27" customFormat="1" ht="31.5" x14ac:dyDescent="0.25">
      <c r="A49" s="234"/>
      <c r="B49" s="176" t="s">
        <v>461</v>
      </c>
      <c r="C49" s="22" t="s">
        <v>48</v>
      </c>
      <c r="D49" s="617">
        <v>13</v>
      </c>
      <c r="E49" s="362"/>
      <c r="F49" s="362"/>
      <c r="G49" s="362"/>
      <c r="H49" s="32"/>
      <c r="I49" s="96"/>
    </row>
    <row r="50" spans="1:9" s="26" customFormat="1" ht="15.75" x14ac:dyDescent="0.25">
      <c r="A50" s="46"/>
      <c r="B50" s="51" t="s">
        <v>329</v>
      </c>
      <c r="C50" s="53" t="s">
        <v>51</v>
      </c>
      <c r="D50" s="332">
        <v>15.45</v>
      </c>
      <c r="E50" s="54"/>
      <c r="F50" s="20"/>
      <c r="G50" s="20"/>
      <c r="H50" s="20"/>
      <c r="I50" s="48"/>
    </row>
    <row r="51" spans="1:9" ht="15.75" x14ac:dyDescent="0.25">
      <c r="A51" s="41"/>
      <c r="B51" s="59"/>
      <c r="C51" s="47"/>
      <c r="D51" s="64"/>
      <c r="E51" s="61"/>
      <c r="F51" s="49"/>
      <c r="G51" s="49"/>
      <c r="H51" s="49"/>
      <c r="I51" s="385"/>
    </row>
    <row r="52" spans="1:9" ht="15.75" x14ac:dyDescent="0.25">
      <c r="A52" s="68">
        <v>30</v>
      </c>
      <c r="B52" s="59" t="s">
        <v>401</v>
      </c>
      <c r="C52" s="175"/>
      <c r="D52" s="295"/>
      <c r="E52" s="295"/>
      <c r="F52" s="295"/>
      <c r="G52" s="295"/>
      <c r="H52" s="295"/>
      <c r="I52" s="170"/>
    </row>
    <row r="53" spans="1:9" ht="15.75" x14ac:dyDescent="0.25">
      <c r="A53" s="68"/>
      <c r="B53" s="59" t="s">
        <v>574</v>
      </c>
      <c r="C53" s="175"/>
      <c r="D53" s="295"/>
      <c r="E53" s="295"/>
      <c r="F53" s="295"/>
      <c r="G53" s="295"/>
      <c r="H53" s="295"/>
      <c r="I53" s="170"/>
    </row>
    <row r="54" spans="1:9" ht="15.75" x14ac:dyDescent="0.25">
      <c r="A54" s="202"/>
      <c r="B54" s="60" t="s">
        <v>19</v>
      </c>
      <c r="C54" s="175" t="s">
        <v>47</v>
      </c>
      <c r="D54" s="65">
        <v>4.4800000000000004</v>
      </c>
      <c r="E54" s="65"/>
      <c r="F54" s="65"/>
      <c r="G54" s="65"/>
      <c r="H54" s="415"/>
      <c r="I54" s="170"/>
    </row>
    <row r="55" spans="1:9" ht="15.75" x14ac:dyDescent="0.25">
      <c r="A55" s="202"/>
      <c r="B55" s="224" t="s">
        <v>572</v>
      </c>
      <c r="C55" s="175" t="s">
        <v>47</v>
      </c>
      <c r="D55" s="65">
        <v>3.5700000000000003</v>
      </c>
      <c r="E55" s="65"/>
      <c r="F55" s="65"/>
      <c r="G55" s="65"/>
      <c r="H55" s="645"/>
      <c r="I55" s="170"/>
    </row>
    <row r="56" spans="1:9" ht="15.75" x14ac:dyDescent="0.25">
      <c r="A56" s="202"/>
      <c r="B56" s="60" t="s">
        <v>402</v>
      </c>
      <c r="C56" s="175" t="s">
        <v>47</v>
      </c>
      <c r="D56" s="65">
        <v>1.1900000000000002</v>
      </c>
      <c r="E56" s="65"/>
      <c r="F56" s="65"/>
      <c r="G56" s="65"/>
      <c r="H56" s="65"/>
      <c r="I56" s="170"/>
    </row>
    <row r="57" spans="1:9" ht="15.75" x14ac:dyDescent="0.25">
      <c r="A57" s="202"/>
      <c r="B57" s="60" t="s">
        <v>81</v>
      </c>
      <c r="C57" s="175" t="s">
        <v>47</v>
      </c>
      <c r="D57" s="65">
        <v>0.91</v>
      </c>
      <c r="E57" s="65"/>
      <c r="F57" s="65"/>
      <c r="G57" s="65"/>
      <c r="H57" s="646"/>
      <c r="I57" s="170"/>
    </row>
    <row r="58" spans="1:9" ht="15.75" x14ac:dyDescent="0.25">
      <c r="A58" s="202"/>
      <c r="B58" s="60" t="s">
        <v>403</v>
      </c>
      <c r="C58" s="175" t="s">
        <v>60</v>
      </c>
      <c r="D58" s="65">
        <v>21.28</v>
      </c>
      <c r="E58" s="65"/>
      <c r="F58" s="65"/>
      <c r="G58" s="65"/>
      <c r="H58" s="415"/>
      <c r="I58" s="170"/>
    </row>
    <row r="59" spans="1:9" ht="15.75" x14ac:dyDescent="0.25">
      <c r="A59" s="202"/>
      <c r="B59" s="60" t="s">
        <v>405</v>
      </c>
      <c r="C59" s="175" t="s">
        <v>60</v>
      </c>
      <c r="D59" s="65">
        <v>73.569999999999993</v>
      </c>
      <c r="E59" s="65"/>
      <c r="F59" s="65"/>
      <c r="G59" s="65"/>
      <c r="H59" s="415"/>
      <c r="I59" s="170"/>
    </row>
    <row r="60" spans="1:9" ht="15.75" x14ac:dyDescent="0.25">
      <c r="A60" s="202"/>
      <c r="B60" s="60" t="s">
        <v>406</v>
      </c>
      <c r="C60" s="175" t="s">
        <v>51</v>
      </c>
      <c r="D60" s="65">
        <v>4.2</v>
      </c>
      <c r="E60" s="65"/>
      <c r="F60" s="65"/>
      <c r="G60" s="65"/>
      <c r="H60" s="415"/>
      <c r="I60" s="170"/>
    </row>
    <row r="61" spans="1:9" ht="15.75" x14ac:dyDescent="0.25">
      <c r="A61" s="202"/>
      <c r="B61" s="60" t="s">
        <v>407</v>
      </c>
      <c r="C61" s="175" t="s">
        <v>51</v>
      </c>
      <c r="D61" s="65">
        <v>5.3900000000000006</v>
      </c>
      <c r="E61" s="65"/>
      <c r="F61" s="65"/>
      <c r="G61" s="65"/>
      <c r="H61" s="415"/>
      <c r="I61" s="170"/>
    </row>
    <row r="62" spans="1:9" ht="15.75" x14ac:dyDescent="0.25">
      <c r="A62" s="41"/>
      <c r="B62" s="59"/>
      <c r="C62" s="47"/>
      <c r="D62" s="64"/>
      <c r="E62" s="61"/>
      <c r="F62" s="49"/>
      <c r="G62" s="49"/>
      <c r="H62" s="49"/>
      <c r="I62" s="385"/>
    </row>
    <row r="63" spans="1:9" ht="15.75" x14ac:dyDescent="0.25">
      <c r="A63" s="335" t="s">
        <v>565</v>
      </c>
      <c r="B63" s="336" t="s">
        <v>569</v>
      </c>
      <c r="C63" s="242"/>
      <c r="D63" s="220"/>
      <c r="E63" s="330"/>
      <c r="F63" s="330"/>
      <c r="G63" s="330"/>
      <c r="H63" s="220"/>
      <c r="I63" s="385"/>
    </row>
    <row r="64" spans="1:9" ht="31.5" x14ac:dyDescent="0.25">
      <c r="A64" s="786"/>
      <c r="B64" s="787" t="s">
        <v>566</v>
      </c>
      <c r="C64" s="435" t="s">
        <v>60</v>
      </c>
      <c r="D64" s="358">
        <v>194.08</v>
      </c>
      <c r="E64" s="641"/>
      <c r="F64" s="788"/>
      <c r="G64" s="788"/>
      <c r="H64" s="65"/>
      <c r="I64" s="385"/>
    </row>
    <row r="65" spans="1:9" ht="15.75" x14ac:dyDescent="0.25">
      <c r="A65" s="786"/>
      <c r="B65" s="63" t="s">
        <v>567</v>
      </c>
      <c r="C65" s="435" t="s">
        <v>60</v>
      </c>
      <c r="D65" s="358">
        <v>18.2</v>
      </c>
      <c r="E65" s="641"/>
      <c r="F65" s="788"/>
      <c r="G65" s="788"/>
      <c r="H65" s="65"/>
      <c r="I65" s="385"/>
    </row>
    <row r="66" spans="1:9" ht="31.5" x14ac:dyDescent="0.25">
      <c r="A66" s="786"/>
      <c r="B66" s="787" t="s">
        <v>568</v>
      </c>
      <c r="C66" s="435" t="s">
        <v>48</v>
      </c>
      <c r="D66" s="358">
        <v>28</v>
      </c>
      <c r="E66" s="641"/>
      <c r="F66" s="788"/>
      <c r="G66" s="788"/>
      <c r="H66" s="441"/>
      <c r="I66" s="385"/>
    </row>
    <row r="67" spans="1:9" ht="31.5" x14ac:dyDescent="0.25">
      <c r="A67" s="786"/>
      <c r="B67" s="787" t="s">
        <v>573</v>
      </c>
      <c r="C67" s="435" t="s">
        <v>48</v>
      </c>
      <c r="D67" s="358">
        <v>7</v>
      </c>
      <c r="E67" s="642"/>
      <c r="F67" s="788"/>
      <c r="G67" s="788"/>
      <c r="H67" s="441"/>
      <c r="I67" s="385"/>
    </row>
    <row r="68" spans="1:9" ht="15.75" x14ac:dyDescent="0.25">
      <c r="A68" s="41"/>
      <c r="B68" s="59"/>
      <c r="C68" s="47"/>
      <c r="D68" s="64"/>
      <c r="E68" s="61"/>
      <c r="F68" s="49"/>
      <c r="G68" s="49"/>
      <c r="H68" s="49"/>
      <c r="I68" s="385"/>
    </row>
    <row r="69" spans="1:9" ht="15.75" x14ac:dyDescent="0.25">
      <c r="A69" s="41">
        <v>60</v>
      </c>
      <c r="B69" s="59" t="s">
        <v>24</v>
      </c>
      <c r="C69" s="217"/>
      <c r="D69" s="64"/>
      <c r="E69" s="49"/>
      <c r="F69" s="49"/>
      <c r="G69" s="49"/>
      <c r="H69" s="49"/>
      <c r="I69" s="385"/>
    </row>
    <row r="70" spans="1:9" s="26" customFormat="1" ht="47.25" customHeight="1" x14ac:dyDescent="0.25">
      <c r="A70" s="215"/>
      <c r="B70" s="353" t="s">
        <v>589</v>
      </c>
      <c r="C70" s="354" t="s">
        <v>51</v>
      </c>
      <c r="D70" s="754">
        <v>477.57</v>
      </c>
      <c r="E70" s="353"/>
      <c r="F70" s="353"/>
      <c r="G70" s="353"/>
      <c r="H70" s="355"/>
      <c r="I70" s="212"/>
    </row>
    <row r="71" spans="1:9" ht="47.25" x14ac:dyDescent="0.25">
      <c r="A71" s="41"/>
      <c r="B71" s="60" t="s">
        <v>64</v>
      </c>
      <c r="C71" s="217" t="s">
        <v>51</v>
      </c>
      <c r="D71" s="64">
        <v>477.57</v>
      </c>
      <c r="E71" s="49"/>
      <c r="F71" s="49"/>
      <c r="G71" s="49"/>
      <c r="H71" s="218"/>
      <c r="I71" s="385"/>
    </row>
    <row r="72" spans="1:9" ht="63" x14ac:dyDescent="0.25">
      <c r="A72" s="41"/>
      <c r="B72" s="60" t="s">
        <v>312</v>
      </c>
      <c r="C72" s="217" t="s">
        <v>52</v>
      </c>
      <c r="D72" s="64">
        <v>50.43</v>
      </c>
      <c r="E72" s="49"/>
      <c r="F72" s="49"/>
      <c r="G72" s="49"/>
      <c r="H72" s="49"/>
      <c r="I72" s="385"/>
    </row>
    <row r="73" spans="1:9" ht="63" x14ac:dyDescent="0.25">
      <c r="A73" s="41"/>
      <c r="B73" s="60" t="s">
        <v>311</v>
      </c>
      <c r="C73" s="217" t="s">
        <v>52</v>
      </c>
      <c r="D73" s="64">
        <v>18.940000000000001</v>
      </c>
      <c r="E73" s="49"/>
      <c r="F73" s="49"/>
      <c r="G73" s="49"/>
      <c r="H73" s="201"/>
      <c r="I73" s="385"/>
    </row>
    <row r="74" spans="1:9" ht="110.25" x14ac:dyDescent="0.25">
      <c r="A74" s="41"/>
      <c r="B74" s="195" t="s">
        <v>590</v>
      </c>
      <c r="C74" s="217" t="s">
        <v>52</v>
      </c>
      <c r="D74" s="64">
        <v>119.8</v>
      </c>
      <c r="E74" s="49"/>
      <c r="F74" s="49"/>
      <c r="G74" s="49"/>
      <c r="H74" s="49"/>
      <c r="I74" s="385"/>
    </row>
    <row r="75" spans="1:9" ht="15.75" x14ac:dyDescent="0.25">
      <c r="A75" s="41"/>
      <c r="B75" s="59"/>
      <c r="C75" s="217"/>
      <c r="D75" s="64"/>
      <c r="E75" s="49"/>
      <c r="F75" s="49"/>
      <c r="G75" s="49"/>
      <c r="H75" s="49"/>
      <c r="I75" s="385"/>
    </row>
    <row r="76" spans="1:9" ht="15.75" x14ac:dyDescent="0.25">
      <c r="A76" s="41">
        <v>80</v>
      </c>
      <c r="B76" s="59" t="s">
        <v>28</v>
      </c>
      <c r="C76" s="217"/>
      <c r="D76" s="64"/>
      <c r="E76" s="49"/>
      <c r="F76" s="49"/>
      <c r="G76" s="49"/>
      <c r="H76" s="49"/>
      <c r="I76" s="385"/>
    </row>
    <row r="77" spans="1:9" ht="63" x14ac:dyDescent="0.25">
      <c r="A77" s="41"/>
      <c r="B77" s="60" t="s">
        <v>65</v>
      </c>
      <c r="C77" s="217" t="s">
        <v>51</v>
      </c>
      <c r="D77" s="64">
        <v>427.46</v>
      </c>
      <c r="E77" s="49"/>
      <c r="F77" s="49"/>
      <c r="G77" s="49"/>
      <c r="H77" s="218"/>
      <c r="I77" s="385"/>
    </row>
    <row r="78" spans="1:9" ht="15.75" x14ac:dyDescent="0.25">
      <c r="A78" s="41"/>
      <c r="B78" s="60"/>
      <c r="C78" s="217"/>
      <c r="D78" s="64"/>
      <c r="E78" s="49"/>
      <c r="F78" s="49"/>
      <c r="G78" s="49"/>
      <c r="H78" s="49"/>
      <c r="I78" s="385"/>
    </row>
    <row r="79" spans="1:9" ht="15.75" x14ac:dyDescent="0.25">
      <c r="A79" s="41">
        <v>90</v>
      </c>
      <c r="B79" s="59" t="s">
        <v>30</v>
      </c>
      <c r="C79" s="217"/>
      <c r="D79" s="64"/>
      <c r="E79" s="49"/>
      <c r="F79" s="49"/>
      <c r="G79" s="49"/>
      <c r="H79" s="49"/>
      <c r="I79" s="385"/>
    </row>
    <row r="80" spans="1:9" ht="15.75" x14ac:dyDescent="0.25">
      <c r="A80" s="41"/>
      <c r="B80" s="386" t="s">
        <v>31</v>
      </c>
      <c r="C80" s="217"/>
      <c r="D80" s="64"/>
      <c r="E80" s="49"/>
      <c r="F80" s="49"/>
      <c r="G80" s="49"/>
      <c r="H80" s="49"/>
      <c r="I80" s="385"/>
    </row>
    <row r="81" spans="1:9" ht="47.25" x14ac:dyDescent="0.25">
      <c r="A81" s="41"/>
      <c r="B81" s="230" t="s">
        <v>212</v>
      </c>
      <c r="C81" s="217" t="s">
        <v>51</v>
      </c>
      <c r="D81" s="64">
        <v>288.31</v>
      </c>
      <c r="E81" s="49"/>
      <c r="F81" s="49"/>
      <c r="G81" s="49"/>
      <c r="H81" s="49"/>
      <c r="I81" s="385"/>
    </row>
    <row r="82" spans="1:9" ht="31.5" x14ac:dyDescent="0.25">
      <c r="A82" s="41"/>
      <c r="B82" s="60" t="s">
        <v>66</v>
      </c>
      <c r="C82" s="217" t="s">
        <v>51</v>
      </c>
      <c r="D82" s="64">
        <v>288.31</v>
      </c>
      <c r="E82" s="49"/>
      <c r="F82" s="49"/>
      <c r="G82" s="49"/>
      <c r="H82" s="218"/>
      <c r="I82" s="385"/>
    </row>
    <row r="83" spans="1:9" ht="47.25" x14ac:dyDescent="0.25">
      <c r="A83" s="41"/>
      <c r="B83" s="60" t="s">
        <v>67</v>
      </c>
      <c r="C83" s="217" t="s">
        <v>51</v>
      </c>
      <c r="D83" s="64">
        <v>288.31</v>
      </c>
      <c r="E83" s="49"/>
      <c r="F83" s="49"/>
      <c r="G83" s="49"/>
      <c r="H83" s="218"/>
      <c r="I83" s="385"/>
    </row>
    <row r="84" spans="1:9" s="28" customFormat="1" ht="47.25" x14ac:dyDescent="0.25">
      <c r="A84" s="357"/>
      <c r="B84" s="63" t="s">
        <v>193</v>
      </c>
      <c r="C84" s="248" t="s">
        <v>52</v>
      </c>
      <c r="D84" s="358">
        <v>8.8800000000000008</v>
      </c>
      <c r="E84" s="12"/>
      <c r="F84" s="358"/>
      <c r="G84" s="358"/>
      <c r="H84" s="65"/>
      <c r="I84" s="344"/>
    </row>
    <row r="85" spans="1:9" ht="15.75" x14ac:dyDescent="0.25">
      <c r="A85" s="41"/>
      <c r="B85" s="60"/>
      <c r="C85" s="217"/>
      <c r="D85" s="64"/>
      <c r="E85" s="49"/>
      <c r="F85" s="49"/>
      <c r="G85" s="49"/>
      <c r="H85" s="49"/>
      <c r="I85" s="385"/>
    </row>
    <row r="86" spans="1:9" ht="15.75" x14ac:dyDescent="0.25">
      <c r="A86" s="41"/>
      <c r="B86" s="59" t="s">
        <v>68</v>
      </c>
      <c r="C86" s="217"/>
      <c r="D86" s="64"/>
      <c r="E86" s="49"/>
      <c r="F86" s="49"/>
      <c r="G86" s="49"/>
      <c r="H86" s="49"/>
      <c r="I86" s="385"/>
    </row>
    <row r="87" spans="1:9" ht="47.25" x14ac:dyDescent="0.25">
      <c r="A87" s="41"/>
      <c r="B87" s="230" t="s">
        <v>212</v>
      </c>
      <c r="C87" s="217" t="s">
        <v>51</v>
      </c>
      <c r="D87" s="64">
        <v>100.65</v>
      </c>
      <c r="E87" s="49"/>
      <c r="F87" s="49"/>
      <c r="G87" s="49"/>
      <c r="H87" s="49"/>
      <c r="I87" s="385"/>
    </row>
    <row r="88" spans="1:9" ht="47.25" x14ac:dyDescent="0.25">
      <c r="A88" s="41"/>
      <c r="B88" s="60" t="s">
        <v>69</v>
      </c>
      <c r="C88" s="217" t="s">
        <v>51</v>
      </c>
      <c r="D88" s="64">
        <v>100.65</v>
      </c>
      <c r="E88" s="49"/>
      <c r="F88" s="49"/>
      <c r="G88" s="49"/>
      <c r="H88" s="218"/>
      <c r="I88" s="385"/>
    </row>
    <row r="89" spans="1:9" ht="47.25" x14ac:dyDescent="0.25">
      <c r="A89" s="41"/>
      <c r="B89" s="60" t="s">
        <v>70</v>
      </c>
      <c r="C89" s="217" t="s">
        <v>51</v>
      </c>
      <c r="D89" s="64">
        <v>100.65</v>
      </c>
      <c r="E89" s="49"/>
      <c r="F89" s="49"/>
      <c r="G89" s="49"/>
      <c r="H89" s="218"/>
      <c r="I89" s="385"/>
    </row>
    <row r="90" spans="1:9" ht="31.5" x14ac:dyDescent="0.25">
      <c r="A90" s="41"/>
      <c r="B90" s="60" t="s">
        <v>71</v>
      </c>
      <c r="C90" s="217" t="s">
        <v>52</v>
      </c>
      <c r="D90" s="64">
        <v>55.56</v>
      </c>
      <c r="E90" s="49"/>
      <c r="F90" s="49"/>
      <c r="G90" s="49"/>
      <c r="H90" s="65"/>
      <c r="I90" s="385"/>
    </row>
    <row r="91" spans="1:9" ht="15.75" x14ac:dyDescent="0.25">
      <c r="A91" s="41"/>
      <c r="B91" s="60"/>
      <c r="C91" s="217"/>
      <c r="D91" s="64"/>
      <c r="E91" s="49"/>
      <c r="F91" s="49"/>
      <c r="G91" s="49"/>
      <c r="H91" s="49"/>
      <c r="I91" s="385"/>
    </row>
    <row r="92" spans="1:9" s="26" customFormat="1" ht="15.75" x14ac:dyDescent="0.25">
      <c r="A92" s="68">
        <v>100</v>
      </c>
      <c r="B92" s="306" t="s">
        <v>49</v>
      </c>
      <c r="C92" s="217"/>
      <c r="D92" s="32"/>
      <c r="E92" s="61"/>
      <c r="F92" s="49"/>
      <c r="G92" s="49"/>
      <c r="H92" s="32"/>
      <c r="I92" s="40"/>
    </row>
    <row r="93" spans="1:9" s="26" customFormat="1" ht="31.5" x14ac:dyDescent="0.25">
      <c r="A93" s="226"/>
      <c r="B93" s="658" t="s">
        <v>50</v>
      </c>
      <c r="C93" s="177" t="s">
        <v>51</v>
      </c>
      <c r="D93" s="229">
        <v>23.39</v>
      </c>
      <c r="E93" s="228"/>
      <c r="F93" s="229"/>
      <c r="G93" s="229"/>
      <c r="H93" s="179"/>
      <c r="I93" s="212"/>
    </row>
    <row r="94" spans="1:9" ht="15.75" x14ac:dyDescent="0.25">
      <c r="A94" s="41"/>
      <c r="B94" s="60"/>
      <c r="C94" s="217"/>
      <c r="D94" s="64"/>
      <c r="E94" s="49"/>
      <c r="F94" s="49"/>
      <c r="G94" s="49"/>
      <c r="H94" s="49"/>
      <c r="I94" s="385"/>
    </row>
    <row r="95" spans="1:9" ht="15.75" x14ac:dyDescent="0.25">
      <c r="A95" s="41">
        <v>120</v>
      </c>
      <c r="B95" s="59" t="s">
        <v>32</v>
      </c>
      <c r="C95" s="217"/>
      <c r="D95" s="64"/>
      <c r="E95" s="49"/>
      <c r="F95" s="49"/>
      <c r="G95" s="49"/>
      <c r="H95" s="49"/>
      <c r="I95" s="385"/>
    </row>
    <row r="96" spans="1:9" ht="137.25" customHeight="1" x14ac:dyDescent="0.25">
      <c r="A96" s="41"/>
      <c r="B96" s="659" t="s">
        <v>322</v>
      </c>
      <c r="C96" s="217" t="s">
        <v>48</v>
      </c>
      <c r="D96" s="64">
        <v>12</v>
      </c>
      <c r="E96" s="49"/>
      <c r="F96" s="49"/>
      <c r="G96" s="49"/>
      <c r="H96" s="218"/>
      <c r="I96" s="385"/>
    </row>
    <row r="97" spans="1:9" ht="31.5" x14ac:dyDescent="0.25">
      <c r="A97" s="62"/>
      <c r="B97" s="63" t="s">
        <v>72</v>
      </c>
      <c r="C97" s="47" t="s">
        <v>48</v>
      </c>
      <c r="D97" s="64">
        <v>12</v>
      </c>
      <c r="E97" s="61"/>
      <c r="F97" s="49"/>
      <c r="G97" s="49"/>
      <c r="H97" s="49"/>
      <c r="I97" s="385"/>
    </row>
    <row r="98" spans="1:9" ht="78.75" x14ac:dyDescent="0.25">
      <c r="A98" s="62"/>
      <c r="B98" s="60" t="s">
        <v>323</v>
      </c>
      <c r="C98" s="47" t="s">
        <v>48</v>
      </c>
      <c r="D98" s="64">
        <v>1</v>
      </c>
      <c r="E98" s="61"/>
      <c r="F98" s="49"/>
      <c r="G98" s="49"/>
      <c r="H98" s="218"/>
      <c r="I98" s="385"/>
    </row>
    <row r="99" spans="1:9" ht="15.75" x14ac:dyDescent="0.25">
      <c r="A99" s="62"/>
      <c r="B99" s="60"/>
      <c r="C99" s="22"/>
      <c r="D99" s="65"/>
      <c r="E99" s="66"/>
      <c r="F99" s="66"/>
      <c r="G99" s="66"/>
      <c r="H99" s="49"/>
      <c r="I99" s="385"/>
    </row>
    <row r="100" spans="1:9" ht="15.75" x14ac:dyDescent="0.25">
      <c r="A100" s="62">
        <v>130</v>
      </c>
      <c r="B100" s="67" t="s">
        <v>33</v>
      </c>
      <c r="C100" s="22"/>
      <c r="D100" s="65"/>
      <c r="E100" s="66"/>
      <c r="F100" s="66"/>
      <c r="G100" s="66"/>
      <c r="H100" s="65"/>
      <c r="I100" s="385"/>
    </row>
    <row r="101" spans="1:9" s="209" customFormat="1" ht="31.5" x14ac:dyDescent="0.25">
      <c r="A101" s="204"/>
      <c r="B101" s="205" t="s">
        <v>205</v>
      </c>
      <c r="C101" s="47" t="s">
        <v>51</v>
      </c>
      <c r="D101" s="206">
        <v>80.400000000000006</v>
      </c>
      <c r="E101" s="206"/>
      <c r="F101" s="206"/>
      <c r="G101" s="206"/>
      <c r="H101" s="207"/>
      <c r="I101" s="208"/>
    </row>
    <row r="102" spans="1:9" ht="15.75" x14ac:dyDescent="0.25">
      <c r="A102" s="69"/>
      <c r="B102" s="59"/>
      <c r="C102" s="70"/>
      <c r="D102" s="64"/>
      <c r="E102" s="61"/>
      <c r="F102" s="49"/>
      <c r="G102" s="49"/>
      <c r="H102" s="49"/>
      <c r="I102" s="385"/>
    </row>
    <row r="103" spans="1:9" ht="15.75" x14ac:dyDescent="0.25">
      <c r="A103" s="69">
        <v>140</v>
      </c>
      <c r="B103" s="67" t="s">
        <v>73</v>
      </c>
      <c r="C103" s="47"/>
      <c r="D103" s="64"/>
      <c r="E103" s="61"/>
      <c r="F103" s="49"/>
      <c r="G103" s="49"/>
      <c r="H103" s="49"/>
      <c r="I103" s="385"/>
    </row>
    <row r="104" spans="1:9" ht="78.75" customHeight="1" x14ac:dyDescent="0.25">
      <c r="A104" s="69"/>
      <c r="B104" s="353" t="s">
        <v>591</v>
      </c>
      <c r="C104" s="47" t="s">
        <v>51</v>
      </c>
      <c r="D104" s="64">
        <v>28.92</v>
      </c>
      <c r="E104" s="61"/>
      <c r="F104" s="49"/>
      <c r="G104" s="49"/>
      <c r="H104" s="218"/>
      <c r="I104" s="385"/>
    </row>
    <row r="105" spans="1:9" s="27" customFormat="1" ht="63.75" customHeight="1" x14ac:dyDescent="0.25">
      <c r="A105" s="361"/>
      <c r="B105" s="353" t="s">
        <v>592</v>
      </c>
      <c r="C105" s="177" t="s">
        <v>51</v>
      </c>
      <c r="D105" s="755">
        <v>80.400000000000006</v>
      </c>
      <c r="E105" s="221"/>
      <c r="F105" s="221"/>
      <c r="G105" s="221"/>
      <c r="H105" s="218"/>
      <c r="I105" s="307"/>
    </row>
    <row r="106" spans="1:9" s="27" customFormat="1" ht="15.75" x14ac:dyDescent="0.25">
      <c r="A106" s="361"/>
      <c r="B106" s="353"/>
      <c r="C106" s="177"/>
      <c r="D106" s="177"/>
      <c r="E106" s="177"/>
      <c r="F106" s="213"/>
      <c r="G106" s="213"/>
      <c r="H106" s="218"/>
      <c r="I106" s="307"/>
    </row>
    <row r="107" spans="1:9" ht="15.75" x14ac:dyDescent="0.25">
      <c r="A107" s="69">
        <v>160</v>
      </c>
      <c r="B107" s="67" t="s">
        <v>34</v>
      </c>
      <c r="C107" s="47"/>
      <c r="D107" s="64"/>
      <c r="E107" s="61"/>
      <c r="F107" s="49"/>
      <c r="G107" s="49"/>
      <c r="H107" s="49"/>
      <c r="I107" s="385"/>
    </row>
    <row r="108" spans="1:9" s="249" customFormat="1" ht="31.5" x14ac:dyDescent="0.25">
      <c r="A108" s="298" t="s">
        <v>45</v>
      </c>
      <c r="B108" s="673" t="s">
        <v>283</v>
      </c>
      <c r="C108" s="674"/>
      <c r="D108" s="675"/>
      <c r="E108" s="676"/>
      <c r="F108" s="676"/>
      <c r="G108" s="676"/>
      <c r="H108" s="676"/>
      <c r="I108" s="677"/>
    </row>
    <row r="109" spans="1:9" s="250" customFormat="1" ht="78.75" x14ac:dyDescent="0.25">
      <c r="A109" s="240"/>
      <c r="B109" s="241" t="s">
        <v>440</v>
      </c>
      <c r="C109" s="30" t="s">
        <v>52</v>
      </c>
      <c r="D109" s="678">
        <v>296</v>
      </c>
      <c r="E109" s="679"/>
      <c r="F109" s="679"/>
      <c r="G109" s="679"/>
      <c r="H109" s="679"/>
      <c r="I109" s="680"/>
    </row>
    <row r="110" spans="1:9" s="250" customFormat="1" ht="204.75" x14ac:dyDescent="0.25">
      <c r="A110" s="240"/>
      <c r="B110" s="60" t="s">
        <v>441</v>
      </c>
      <c r="C110" s="30" t="s">
        <v>52</v>
      </c>
      <c r="D110" s="176">
        <v>40</v>
      </c>
      <c r="E110" s="201"/>
      <c r="F110" s="201"/>
      <c r="G110" s="679"/>
      <c r="H110" s="201"/>
      <c r="I110" s="50"/>
    </row>
    <row r="111" spans="1:9" s="250" customFormat="1" ht="47.25" x14ac:dyDescent="0.25">
      <c r="A111" s="240"/>
      <c r="B111" s="241" t="s">
        <v>442</v>
      </c>
      <c r="C111" s="30" t="s">
        <v>52</v>
      </c>
      <c r="D111" s="678">
        <v>3</v>
      </c>
      <c r="E111" s="679"/>
      <c r="F111" s="679"/>
      <c r="G111" s="679"/>
      <c r="H111" s="679"/>
      <c r="I111" s="680"/>
    </row>
    <row r="112" spans="1:9" s="250" customFormat="1" ht="47.25" x14ac:dyDescent="0.25">
      <c r="A112" s="240"/>
      <c r="B112" s="241" t="s">
        <v>443</v>
      </c>
      <c r="C112" s="30" t="s">
        <v>52</v>
      </c>
      <c r="D112" s="678">
        <v>15</v>
      </c>
      <c r="E112" s="679"/>
      <c r="F112" s="679"/>
      <c r="G112" s="679"/>
      <c r="H112" s="679"/>
      <c r="I112" s="680"/>
    </row>
    <row r="113" spans="1:9" s="250" customFormat="1" ht="63" x14ac:dyDescent="0.25">
      <c r="A113" s="240"/>
      <c r="B113" s="71" t="s">
        <v>444</v>
      </c>
      <c r="C113" s="242" t="s">
        <v>48</v>
      </c>
      <c r="D113" s="678">
        <v>45</v>
      </c>
      <c r="E113" s="679"/>
      <c r="F113" s="679"/>
      <c r="G113" s="679"/>
      <c r="H113" s="679"/>
      <c r="I113" s="680"/>
    </row>
    <row r="114" spans="1:9" s="250" customFormat="1" ht="31.5" x14ac:dyDescent="0.25">
      <c r="A114" s="240"/>
      <c r="B114" s="241" t="s">
        <v>445</v>
      </c>
      <c r="C114" s="242" t="s">
        <v>48</v>
      </c>
      <c r="D114" s="678">
        <v>25</v>
      </c>
      <c r="E114" s="679"/>
      <c r="F114" s="679"/>
      <c r="G114" s="679"/>
      <c r="H114" s="679"/>
      <c r="I114" s="680"/>
    </row>
    <row r="115" spans="1:9" s="249" customFormat="1" ht="15.75" x14ac:dyDescent="0.25">
      <c r="A115" s="298" t="s">
        <v>46</v>
      </c>
      <c r="B115" s="673" t="s">
        <v>286</v>
      </c>
      <c r="C115" s="674"/>
      <c r="D115" s="675"/>
      <c r="E115" s="676"/>
      <c r="F115" s="676"/>
      <c r="G115" s="676"/>
      <c r="H115" s="676"/>
      <c r="I115" s="677"/>
    </row>
    <row r="116" spans="1:9" s="249" customFormat="1" ht="126" x14ac:dyDescent="0.25">
      <c r="A116" s="298"/>
      <c r="B116" s="685" t="s">
        <v>446</v>
      </c>
      <c r="C116" s="242" t="s">
        <v>48</v>
      </c>
      <c r="D116" s="678">
        <v>1</v>
      </c>
      <c r="E116" s="679"/>
      <c r="F116" s="679"/>
      <c r="G116" s="679"/>
      <c r="H116" s="679"/>
      <c r="I116" s="680"/>
    </row>
    <row r="117" spans="1:9" ht="15.75" x14ac:dyDescent="0.25">
      <c r="A117" s="62"/>
      <c r="B117" s="60"/>
      <c r="C117" s="47"/>
      <c r="D117" s="214"/>
      <c r="E117" s="61"/>
      <c r="F117" s="49"/>
      <c r="G117" s="49"/>
      <c r="H117" s="49"/>
      <c r="I117" s="385"/>
    </row>
    <row r="118" spans="1:9" ht="15.75" x14ac:dyDescent="0.25">
      <c r="A118" s="62">
        <v>200</v>
      </c>
      <c r="B118" s="59" t="s">
        <v>74</v>
      </c>
      <c r="C118" s="31"/>
      <c r="D118" s="49"/>
      <c r="E118" s="61"/>
      <c r="F118" s="49"/>
      <c r="G118" s="49"/>
      <c r="H118" s="49"/>
      <c r="I118" s="385"/>
    </row>
    <row r="119" spans="1:9" s="26" customFormat="1" ht="31.5" x14ac:dyDescent="0.25">
      <c r="A119" s="210"/>
      <c r="B119" s="205" t="s">
        <v>313</v>
      </c>
      <c r="C119" s="181" t="s">
        <v>51</v>
      </c>
      <c r="D119" s="687">
        <v>591.32000000000005</v>
      </c>
      <c r="E119" s="211"/>
      <c r="F119" s="207"/>
      <c r="G119" s="207"/>
      <c r="H119" s="207"/>
      <c r="I119" s="212"/>
    </row>
    <row r="120" spans="1:9" ht="15.75" x14ac:dyDescent="0.25">
      <c r="A120" s="62"/>
      <c r="B120" s="60" t="s">
        <v>114</v>
      </c>
      <c r="C120" s="31" t="s">
        <v>51</v>
      </c>
      <c r="D120" s="49">
        <v>46.78</v>
      </c>
      <c r="E120" s="61"/>
      <c r="F120" s="49"/>
      <c r="G120" s="49"/>
      <c r="H120" s="218"/>
      <c r="I120" s="385"/>
    </row>
    <row r="121" spans="1:9" ht="15.75" x14ac:dyDescent="0.25">
      <c r="A121" s="62"/>
      <c r="B121" s="60"/>
      <c r="C121" s="31"/>
      <c r="D121" s="49"/>
      <c r="E121" s="61"/>
      <c r="F121" s="49"/>
      <c r="G121" s="49"/>
      <c r="H121" s="343"/>
      <c r="I121" s="385"/>
    </row>
    <row r="122" spans="1:9" ht="15.75" x14ac:dyDescent="0.25">
      <c r="A122" s="62">
        <v>210</v>
      </c>
      <c r="B122" s="59" t="s">
        <v>75</v>
      </c>
      <c r="C122" s="31"/>
      <c r="D122" s="49"/>
      <c r="E122" s="61"/>
      <c r="F122" s="49"/>
      <c r="G122" s="49"/>
      <c r="H122" s="49"/>
      <c r="I122" s="385"/>
    </row>
    <row r="123" spans="1:9" ht="15.75" x14ac:dyDescent="0.25">
      <c r="A123" s="62"/>
      <c r="B123" s="723" t="s">
        <v>76</v>
      </c>
      <c r="C123" s="47" t="s">
        <v>51</v>
      </c>
      <c r="D123" s="49">
        <v>571.44000000000005</v>
      </c>
      <c r="E123" s="61"/>
      <c r="F123" s="49"/>
      <c r="G123" s="49"/>
      <c r="H123" s="218"/>
      <c r="I123" s="385"/>
    </row>
    <row r="124" spans="1:9" s="26" customFormat="1" ht="16.5" thickBot="1" x14ac:dyDescent="0.3">
      <c r="A124" s="456"/>
      <c r="B124" s="457"/>
      <c r="C124" s="458"/>
      <c r="D124" s="459"/>
      <c r="E124" s="460"/>
      <c r="F124" s="461"/>
      <c r="G124" s="461"/>
      <c r="H124" s="461"/>
      <c r="I124" s="462"/>
    </row>
    <row r="125" spans="1:9" ht="16.5" thickBot="1" x14ac:dyDescent="0.3">
      <c r="A125" s="849" t="s">
        <v>208</v>
      </c>
      <c r="B125" s="850"/>
      <c r="C125" s="850"/>
      <c r="D125" s="850"/>
      <c r="E125" s="850"/>
      <c r="F125" s="850"/>
      <c r="G125" s="850"/>
      <c r="H125" s="851"/>
      <c r="I125" s="317"/>
    </row>
    <row r="126" spans="1:9" ht="16.5" thickBot="1" x14ac:dyDescent="0.3">
      <c r="A126" s="855"/>
      <c r="B126" s="856"/>
      <c r="C126" s="856"/>
      <c r="D126" s="856"/>
      <c r="E126" s="856"/>
      <c r="F126" s="856"/>
      <c r="G126" s="856"/>
      <c r="H126" s="856"/>
      <c r="I126" s="857"/>
    </row>
    <row r="127" spans="1:9" ht="16.5" thickBot="1" x14ac:dyDescent="0.3">
      <c r="A127" s="846" t="s">
        <v>374</v>
      </c>
      <c r="B127" s="847"/>
      <c r="C127" s="847"/>
      <c r="D127" s="847"/>
      <c r="E127" s="847"/>
      <c r="F127" s="847"/>
      <c r="G127" s="847"/>
      <c r="H127" s="847"/>
      <c r="I127" s="848"/>
    </row>
    <row r="128" spans="1:9" ht="15.75" x14ac:dyDescent="0.25">
      <c r="A128" s="75">
        <v>10</v>
      </c>
      <c r="B128" s="76" t="s">
        <v>0</v>
      </c>
      <c r="C128" s="77"/>
      <c r="D128" s="78"/>
      <c r="E128" s="79"/>
      <c r="F128" s="78"/>
      <c r="G128" s="78"/>
      <c r="H128" s="78"/>
      <c r="I128" s="80"/>
    </row>
    <row r="129" spans="1:9" ht="15.75" x14ac:dyDescent="0.25">
      <c r="A129" s="41"/>
      <c r="B129" s="60" t="s">
        <v>59</v>
      </c>
      <c r="C129" s="47" t="s">
        <v>51</v>
      </c>
      <c r="D129" s="64">
        <v>65.099999999999994</v>
      </c>
      <c r="E129" s="61"/>
      <c r="F129" s="49"/>
      <c r="G129" s="49"/>
      <c r="H129" s="218"/>
      <c r="I129" s="385"/>
    </row>
    <row r="130" spans="1:9" s="26" customFormat="1" ht="15.75" x14ac:dyDescent="0.25">
      <c r="A130" s="46"/>
      <c r="B130" s="51" t="s">
        <v>199</v>
      </c>
      <c r="C130" s="53" t="s">
        <v>51</v>
      </c>
      <c r="D130" s="332">
        <v>21.75</v>
      </c>
      <c r="E130" s="54"/>
      <c r="F130" s="20"/>
      <c r="G130" s="20"/>
      <c r="H130" s="20"/>
      <c r="I130" s="48"/>
    </row>
    <row r="131" spans="1:9" s="26" customFormat="1" ht="15.75" x14ac:dyDescent="0.25">
      <c r="A131" s="46"/>
      <c r="B131" s="51" t="s">
        <v>200</v>
      </c>
      <c r="C131" s="47" t="s">
        <v>51</v>
      </c>
      <c r="D131" s="644">
        <v>30.16</v>
      </c>
      <c r="E131" s="203"/>
      <c r="F131" s="32"/>
      <c r="G131" s="32"/>
      <c r="H131" s="32"/>
      <c r="I131" s="50"/>
    </row>
    <row r="132" spans="1:9" s="26" customFormat="1" ht="15.75" x14ac:dyDescent="0.25">
      <c r="A132" s="46"/>
      <c r="B132" s="51" t="s">
        <v>375</v>
      </c>
      <c r="C132" s="47" t="s">
        <v>51</v>
      </c>
      <c r="D132" s="644">
        <v>30.16</v>
      </c>
      <c r="E132" s="203"/>
      <c r="F132" s="32"/>
      <c r="G132" s="32"/>
      <c r="H132" s="32"/>
      <c r="I132" s="50"/>
    </row>
    <row r="133" spans="1:9" s="26" customFormat="1" ht="15.75" x14ac:dyDescent="0.25">
      <c r="A133" s="46"/>
      <c r="B133" s="51" t="s">
        <v>376</v>
      </c>
      <c r="C133" s="47" t="s">
        <v>48</v>
      </c>
      <c r="D133" s="644">
        <v>2</v>
      </c>
      <c r="E133" s="203"/>
      <c r="F133" s="32"/>
      <c r="G133" s="32"/>
      <c r="H133" s="32"/>
      <c r="I133" s="50"/>
    </row>
    <row r="134" spans="1:9" s="26" customFormat="1" ht="15.75" x14ac:dyDescent="0.25">
      <c r="A134" s="46"/>
      <c r="B134" s="51" t="s">
        <v>377</v>
      </c>
      <c r="C134" s="47" t="s">
        <v>51</v>
      </c>
      <c r="D134" s="644">
        <v>1.56</v>
      </c>
      <c r="E134" s="203"/>
      <c r="F134" s="32"/>
      <c r="G134" s="32"/>
      <c r="H134" s="32"/>
      <c r="I134" s="50"/>
    </row>
    <row r="135" spans="1:9" ht="15.75" x14ac:dyDescent="0.25">
      <c r="A135" s="41"/>
      <c r="B135" s="59"/>
      <c r="C135" s="47"/>
      <c r="D135" s="64"/>
      <c r="E135" s="61"/>
      <c r="F135" s="49"/>
      <c r="G135" s="49"/>
      <c r="H135" s="49"/>
      <c r="I135" s="385"/>
    </row>
    <row r="136" spans="1:9" ht="15.75" x14ac:dyDescent="0.25">
      <c r="A136" s="41">
        <v>60</v>
      </c>
      <c r="B136" s="59" t="s">
        <v>24</v>
      </c>
      <c r="C136" s="217"/>
      <c r="D136" s="64"/>
      <c r="E136" s="49"/>
      <c r="F136" s="49"/>
      <c r="G136" s="49"/>
      <c r="H136" s="49"/>
      <c r="I136" s="385"/>
    </row>
    <row r="137" spans="1:9" s="26" customFormat="1" ht="47.25" customHeight="1" x14ac:dyDescent="0.25">
      <c r="A137" s="215"/>
      <c r="B137" s="353" t="s">
        <v>589</v>
      </c>
      <c r="C137" s="354" t="s">
        <v>51</v>
      </c>
      <c r="D137" s="754">
        <v>38.159999999999997</v>
      </c>
      <c r="E137" s="353"/>
      <c r="F137" s="353"/>
      <c r="G137" s="353"/>
      <c r="H137" s="355"/>
      <c r="I137" s="212"/>
    </row>
    <row r="138" spans="1:9" ht="47.25" x14ac:dyDescent="0.25">
      <c r="A138" s="41"/>
      <c r="B138" s="60" t="s">
        <v>64</v>
      </c>
      <c r="C138" s="217" t="s">
        <v>51</v>
      </c>
      <c r="D138" s="64">
        <v>38.159999999999997</v>
      </c>
      <c r="E138" s="49"/>
      <c r="F138" s="49"/>
      <c r="G138" s="49"/>
      <c r="H138" s="218"/>
      <c r="I138" s="385"/>
    </row>
    <row r="139" spans="1:9" ht="63" x14ac:dyDescent="0.25">
      <c r="A139" s="41"/>
      <c r="B139" s="60" t="s">
        <v>311</v>
      </c>
      <c r="C139" s="217" t="s">
        <v>52</v>
      </c>
      <c r="D139" s="64">
        <v>11.74</v>
      </c>
      <c r="E139" s="49"/>
      <c r="F139" s="49"/>
      <c r="G139" s="49"/>
      <c r="H139" s="201"/>
      <c r="I139" s="385"/>
    </row>
    <row r="140" spans="1:9" ht="110.25" x14ac:dyDescent="0.25">
      <c r="A140" s="41"/>
      <c r="B140" s="195" t="s">
        <v>590</v>
      </c>
      <c r="C140" s="217" t="s">
        <v>52</v>
      </c>
      <c r="D140" s="64">
        <v>24.74</v>
      </c>
      <c r="E140" s="49"/>
      <c r="F140" s="49"/>
      <c r="G140" s="49"/>
      <c r="H140" s="49"/>
      <c r="I140" s="385"/>
    </row>
    <row r="141" spans="1:9" ht="15.75" x14ac:dyDescent="0.25">
      <c r="A141" s="41"/>
      <c r="B141" s="59"/>
      <c r="C141" s="217"/>
      <c r="D141" s="64"/>
      <c r="E141" s="49"/>
      <c r="F141" s="49"/>
      <c r="G141" s="49"/>
      <c r="H141" s="49"/>
      <c r="I141" s="385"/>
    </row>
    <row r="142" spans="1:9" ht="15.75" x14ac:dyDescent="0.25">
      <c r="A142" s="41">
        <v>80</v>
      </c>
      <c r="B142" s="59" t="s">
        <v>28</v>
      </c>
      <c r="C142" s="217"/>
      <c r="D142" s="64"/>
      <c r="E142" s="49"/>
      <c r="F142" s="49"/>
      <c r="G142" s="49"/>
      <c r="H142" s="49"/>
      <c r="I142" s="385"/>
    </row>
    <row r="143" spans="1:9" ht="63" x14ac:dyDescent="0.25">
      <c r="A143" s="41"/>
      <c r="B143" s="60" t="s">
        <v>65</v>
      </c>
      <c r="C143" s="217" t="s">
        <v>51</v>
      </c>
      <c r="D143" s="64">
        <v>35.22</v>
      </c>
      <c r="E143" s="49"/>
      <c r="F143" s="49"/>
      <c r="G143" s="49"/>
      <c r="H143" s="218"/>
      <c r="I143" s="385"/>
    </row>
    <row r="144" spans="1:9" ht="15.75" x14ac:dyDescent="0.25">
      <c r="A144" s="41"/>
      <c r="B144" s="60"/>
      <c r="C144" s="217"/>
      <c r="D144" s="64"/>
      <c r="E144" s="49"/>
      <c r="F144" s="49"/>
      <c r="G144" s="49"/>
      <c r="H144" s="49"/>
      <c r="I144" s="385"/>
    </row>
    <row r="145" spans="1:9" ht="15.75" x14ac:dyDescent="0.25">
      <c r="A145" s="41">
        <v>90</v>
      </c>
      <c r="B145" s="59" t="s">
        <v>30</v>
      </c>
      <c r="C145" s="217"/>
      <c r="D145" s="64"/>
      <c r="E145" s="49"/>
      <c r="F145" s="49"/>
      <c r="G145" s="49"/>
      <c r="H145" s="49"/>
      <c r="I145" s="385"/>
    </row>
    <row r="146" spans="1:9" ht="15.75" x14ac:dyDescent="0.25">
      <c r="A146" s="41"/>
      <c r="B146" s="386" t="s">
        <v>31</v>
      </c>
      <c r="C146" s="217"/>
      <c r="D146" s="64"/>
      <c r="E146" s="49"/>
      <c r="F146" s="49"/>
      <c r="G146" s="49"/>
      <c r="H146" s="49"/>
      <c r="I146" s="385"/>
    </row>
    <row r="147" spans="1:9" ht="47.25" x14ac:dyDescent="0.25">
      <c r="A147" s="41"/>
      <c r="B147" s="230" t="s">
        <v>212</v>
      </c>
      <c r="C147" s="217" t="s">
        <v>51</v>
      </c>
      <c r="D147" s="64">
        <v>16.71</v>
      </c>
      <c r="E147" s="49"/>
      <c r="F147" s="49"/>
      <c r="G147" s="49"/>
      <c r="H147" s="49"/>
      <c r="I147" s="385"/>
    </row>
    <row r="148" spans="1:9" ht="31.5" x14ac:dyDescent="0.25">
      <c r="A148" s="41"/>
      <c r="B148" s="60" t="s">
        <v>378</v>
      </c>
      <c r="C148" s="217" t="s">
        <v>51</v>
      </c>
      <c r="D148" s="64">
        <v>16.71</v>
      </c>
      <c r="E148" s="49"/>
      <c r="F148" s="49"/>
      <c r="G148" s="49"/>
      <c r="H148" s="218"/>
      <c r="I148" s="385"/>
    </row>
    <row r="149" spans="1:9" ht="47.25" x14ac:dyDescent="0.25">
      <c r="A149" s="41"/>
      <c r="B149" s="60" t="s">
        <v>67</v>
      </c>
      <c r="C149" s="217" t="s">
        <v>51</v>
      </c>
      <c r="D149" s="64">
        <v>16.71</v>
      </c>
      <c r="E149" s="49"/>
      <c r="F149" s="49"/>
      <c r="G149" s="49"/>
      <c r="H149" s="218"/>
      <c r="I149" s="385"/>
    </row>
    <row r="150" spans="1:9" ht="15.75" x14ac:dyDescent="0.25">
      <c r="A150" s="41"/>
      <c r="B150" s="60"/>
      <c r="C150" s="217"/>
      <c r="D150" s="64"/>
      <c r="E150" s="49"/>
      <c r="F150" s="49"/>
      <c r="G150" s="49"/>
      <c r="H150" s="49"/>
      <c r="I150" s="385"/>
    </row>
    <row r="151" spans="1:9" ht="15.75" x14ac:dyDescent="0.25">
      <c r="A151" s="41"/>
      <c r="B151" s="59" t="s">
        <v>68</v>
      </c>
      <c r="C151" s="217"/>
      <c r="D151" s="64"/>
      <c r="E151" s="49"/>
      <c r="F151" s="49"/>
      <c r="G151" s="49"/>
      <c r="H151" s="49"/>
      <c r="I151" s="385"/>
    </row>
    <row r="152" spans="1:9" ht="47.25" x14ac:dyDescent="0.25">
      <c r="A152" s="41"/>
      <c r="B152" s="230" t="s">
        <v>212</v>
      </c>
      <c r="C152" s="217" t="s">
        <v>51</v>
      </c>
      <c r="D152" s="64">
        <v>9.6</v>
      </c>
      <c r="E152" s="49"/>
      <c r="F152" s="49"/>
      <c r="G152" s="49"/>
      <c r="H152" s="49"/>
      <c r="I152" s="385"/>
    </row>
    <row r="153" spans="1:9" ht="47.25" x14ac:dyDescent="0.25">
      <c r="A153" s="41"/>
      <c r="B153" s="60" t="s">
        <v>69</v>
      </c>
      <c r="C153" s="217" t="s">
        <v>51</v>
      </c>
      <c r="D153" s="64">
        <v>9.6</v>
      </c>
      <c r="E153" s="49"/>
      <c r="F153" s="49"/>
      <c r="G153" s="49"/>
      <c r="H153" s="218"/>
      <c r="I153" s="385"/>
    </row>
    <row r="154" spans="1:9" ht="47.25" x14ac:dyDescent="0.25">
      <c r="A154" s="41"/>
      <c r="B154" s="60" t="s">
        <v>70</v>
      </c>
      <c r="C154" s="217" t="s">
        <v>51</v>
      </c>
      <c r="D154" s="64">
        <v>9.6</v>
      </c>
      <c r="E154" s="49"/>
      <c r="F154" s="49"/>
      <c r="G154" s="49"/>
      <c r="H154" s="218"/>
      <c r="I154" s="385"/>
    </row>
    <row r="155" spans="1:9" ht="31.5" x14ac:dyDescent="0.25">
      <c r="A155" s="41"/>
      <c r="B155" s="60" t="s">
        <v>71</v>
      </c>
      <c r="C155" s="217" t="s">
        <v>52</v>
      </c>
      <c r="D155" s="64">
        <v>10.6</v>
      </c>
      <c r="E155" s="49"/>
      <c r="F155" s="49"/>
      <c r="G155" s="49"/>
      <c r="H155" s="65"/>
      <c r="I155" s="385"/>
    </row>
    <row r="156" spans="1:9" ht="15.75" x14ac:dyDescent="0.25">
      <c r="A156" s="41"/>
      <c r="B156" s="60"/>
      <c r="C156" s="217"/>
      <c r="D156" s="64"/>
      <c r="E156" s="49"/>
      <c r="F156" s="49"/>
      <c r="G156" s="49"/>
      <c r="H156" s="49"/>
      <c r="I156" s="385"/>
    </row>
    <row r="157" spans="1:9" ht="15.75" x14ac:dyDescent="0.25">
      <c r="A157" s="41">
        <v>120</v>
      </c>
      <c r="B157" s="59" t="s">
        <v>32</v>
      </c>
      <c r="C157" s="217"/>
      <c r="D157" s="64"/>
      <c r="E157" s="49"/>
      <c r="F157" s="49"/>
      <c r="G157" s="49"/>
      <c r="H157" s="49"/>
      <c r="I157" s="385"/>
    </row>
    <row r="158" spans="1:9" ht="130.5" customHeight="1" x14ac:dyDescent="0.25">
      <c r="A158" s="41"/>
      <c r="B158" s="659" t="s">
        <v>321</v>
      </c>
      <c r="C158" s="217" t="s">
        <v>48</v>
      </c>
      <c r="D158" s="64">
        <v>2</v>
      </c>
      <c r="E158" s="49"/>
      <c r="F158" s="49"/>
      <c r="G158" s="49"/>
      <c r="H158" s="218"/>
      <c r="I158" s="385"/>
    </row>
    <row r="159" spans="1:9" ht="15.75" x14ac:dyDescent="0.25">
      <c r="A159" s="62"/>
      <c r="B159" s="60"/>
      <c r="C159" s="22"/>
      <c r="D159" s="65"/>
      <c r="E159" s="66"/>
      <c r="F159" s="66"/>
      <c r="G159" s="66"/>
      <c r="H159" s="49"/>
      <c r="I159" s="385"/>
    </row>
    <row r="160" spans="1:9" ht="15.75" x14ac:dyDescent="0.25">
      <c r="A160" s="62">
        <v>130</v>
      </c>
      <c r="B160" s="67" t="s">
        <v>33</v>
      </c>
      <c r="C160" s="22"/>
      <c r="D160" s="65"/>
      <c r="E160" s="66"/>
      <c r="F160" s="66"/>
      <c r="G160" s="66"/>
      <c r="H160" s="65"/>
      <c r="I160" s="385"/>
    </row>
    <row r="161" spans="1:9" s="209" customFormat="1" ht="31.5" x14ac:dyDescent="0.25">
      <c r="A161" s="204"/>
      <c r="B161" s="205" t="s">
        <v>205</v>
      </c>
      <c r="C161" s="47" t="s">
        <v>51</v>
      </c>
      <c r="D161" s="756">
        <v>1.56</v>
      </c>
      <c r="E161" s="206"/>
      <c r="F161" s="206"/>
      <c r="G161" s="206"/>
      <c r="H161" s="207"/>
      <c r="I161" s="208"/>
    </row>
    <row r="162" spans="1:9" ht="15.75" x14ac:dyDescent="0.25">
      <c r="A162" s="69"/>
      <c r="B162" s="59"/>
      <c r="C162" s="70"/>
      <c r="D162" s="64"/>
      <c r="E162" s="61"/>
      <c r="F162" s="49"/>
      <c r="G162" s="49"/>
      <c r="H162" s="49"/>
      <c r="I162" s="385"/>
    </row>
    <row r="163" spans="1:9" ht="15.75" x14ac:dyDescent="0.25">
      <c r="A163" s="69">
        <v>140</v>
      </c>
      <c r="B163" s="67" t="s">
        <v>73</v>
      </c>
      <c r="C163" s="47"/>
      <c r="D163" s="64"/>
      <c r="E163" s="61"/>
      <c r="F163" s="49"/>
      <c r="G163" s="49"/>
      <c r="H163" s="49"/>
      <c r="I163" s="385"/>
    </row>
    <row r="164" spans="1:9" ht="77.25" customHeight="1" x14ac:dyDescent="0.25">
      <c r="A164" s="69"/>
      <c r="B164" s="353" t="s">
        <v>591</v>
      </c>
      <c r="C164" s="47" t="s">
        <v>51</v>
      </c>
      <c r="D164" s="64">
        <v>4.26</v>
      </c>
      <c r="E164" s="61"/>
      <c r="F164" s="49"/>
      <c r="G164" s="49"/>
      <c r="H164" s="218"/>
      <c r="I164" s="385"/>
    </row>
    <row r="165" spans="1:9" s="27" customFormat="1" ht="60.75" customHeight="1" x14ac:dyDescent="0.25">
      <c r="A165" s="361"/>
      <c r="B165" s="353" t="s">
        <v>592</v>
      </c>
      <c r="C165" s="177" t="s">
        <v>51</v>
      </c>
      <c r="D165" s="755">
        <v>1.56</v>
      </c>
      <c r="E165" s="213"/>
      <c r="F165" s="213"/>
      <c r="G165" s="213"/>
      <c r="H165" s="218"/>
      <c r="I165" s="307"/>
    </row>
    <row r="166" spans="1:9" ht="15.75" x14ac:dyDescent="0.25">
      <c r="A166" s="62"/>
      <c r="B166" s="60"/>
      <c r="C166" s="47"/>
      <c r="D166" s="214"/>
      <c r="E166" s="61"/>
      <c r="F166" s="49"/>
      <c r="G166" s="49"/>
      <c r="H166" s="49"/>
      <c r="I166" s="385"/>
    </row>
    <row r="167" spans="1:9" ht="15.75" x14ac:dyDescent="0.25">
      <c r="A167" s="62">
        <v>190</v>
      </c>
      <c r="B167" s="425" t="s">
        <v>35</v>
      </c>
      <c r="C167" s="31"/>
      <c r="D167" s="426"/>
      <c r="E167" s="61"/>
      <c r="F167" s="49"/>
      <c r="G167" s="49"/>
      <c r="H167" s="49"/>
      <c r="I167" s="385"/>
    </row>
    <row r="168" spans="1:9" s="24" customFormat="1" ht="31.5" x14ac:dyDescent="0.25">
      <c r="A168" s="174"/>
      <c r="B168" s="241" t="s">
        <v>211</v>
      </c>
      <c r="C168" s="380" t="s">
        <v>52</v>
      </c>
      <c r="D168" s="751">
        <v>13.7</v>
      </c>
      <c r="E168" s="182"/>
      <c r="F168" s="183"/>
      <c r="G168" s="56"/>
      <c r="H168" s="218"/>
      <c r="I168" s="173"/>
    </row>
    <row r="169" spans="1:9" ht="15.75" x14ac:dyDescent="0.25">
      <c r="A169" s="62"/>
      <c r="B169" s="425"/>
      <c r="C169" s="31"/>
      <c r="D169" s="426"/>
      <c r="E169" s="61"/>
      <c r="F169" s="49"/>
      <c r="G169" s="49"/>
      <c r="H169" s="49"/>
      <c r="I169" s="385"/>
    </row>
    <row r="170" spans="1:9" ht="15.75" x14ac:dyDescent="0.25">
      <c r="A170" s="62">
        <v>200</v>
      </c>
      <c r="B170" s="59" t="s">
        <v>74</v>
      </c>
      <c r="C170" s="31"/>
      <c r="D170" s="49"/>
      <c r="E170" s="61"/>
      <c r="F170" s="49"/>
      <c r="G170" s="49"/>
      <c r="H170" s="49"/>
      <c r="I170" s="385"/>
    </row>
    <row r="171" spans="1:9" s="26" customFormat="1" ht="31.5" x14ac:dyDescent="0.25">
      <c r="A171" s="210"/>
      <c r="B171" s="205" t="s">
        <v>313</v>
      </c>
      <c r="C171" s="181" t="s">
        <v>51</v>
      </c>
      <c r="D171" s="687">
        <v>78.47</v>
      </c>
      <c r="E171" s="211"/>
      <c r="F171" s="207"/>
      <c r="G171" s="207"/>
      <c r="H171" s="207"/>
      <c r="I171" s="212"/>
    </row>
    <row r="172" spans="1:9" ht="15.75" x14ac:dyDescent="0.25">
      <c r="A172" s="62"/>
      <c r="B172" s="60"/>
      <c r="C172" s="31"/>
      <c r="D172" s="49"/>
      <c r="E172" s="61"/>
      <c r="F172" s="49"/>
      <c r="G172" s="49"/>
      <c r="H172" s="343"/>
      <c r="I172" s="385"/>
    </row>
    <row r="173" spans="1:9" ht="15.75" x14ac:dyDescent="0.25">
      <c r="A173" s="62">
        <v>210</v>
      </c>
      <c r="B173" s="59" t="s">
        <v>75</v>
      </c>
      <c r="C173" s="31"/>
      <c r="D173" s="49"/>
      <c r="E173" s="61"/>
      <c r="F173" s="49"/>
      <c r="G173" s="49"/>
      <c r="H173" s="49"/>
      <c r="I173" s="385"/>
    </row>
    <row r="174" spans="1:9" ht="15.75" x14ac:dyDescent="0.25">
      <c r="A174" s="62"/>
      <c r="B174" s="723" t="s">
        <v>76</v>
      </c>
      <c r="C174" s="47" t="s">
        <v>51</v>
      </c>
      <c r="D174" s="49">
        <v>65.099999999999994</v>
      </c>
      <c r="E174" s="61"/>
      <c r="F174" s="49"/>
      <c r="G174" s="49"/>
      <c r="H174" s="218"/>
      <c r="I174" s="385"/>
    </row>
    <row r="175" spans="1:9" ht="16.5" thickBot="1" x14ac:dyDescent="0.3">
      <c r="A175" s="427"/>
      <c r="B175" s="428"/>
      <c r="C175" s="429"/>
      <c r="D175" s="430"/>
      <c r="E175" s="431"/>
      <c r="F175" s="431"/>
      <c r="G175" s="431"/>
      <c r="H175" s="432"/>
      <c r="I175" s="433"/>
    </row>
    <row r="176" spans="1:9" ht="16.5" thickBot="1" x14ac:dyDescent="0.3">
      <c r="A176" s="849" t="s">
        <v>379</v>
      </c>
      <c r="B176" s="850"/>
      <c r="C176" s="850"/>
      <c r="D176" s="850"/>
      <c r="E176" s="850"/>
      <c r="F176" s="850"/>
      <c r="G176" s="850"/>
      <c r="H176" s="851"/>
      <c r="I176" s="243"/>
    </row>
    <row r="177" spans="1:9" ht="16.5" thickBot="1" x14ac:dyDescent="0.3">
      <c r="A177" s="863"/>
      <c r="B177" s="864"/>
      <c r="C177" s="864"/>
      <c r="D177" s="864"/>
      <c r="E177" s="864"/>
      <c r="F177" s="864"/>
      <c r="G177" s="864"/>
      <c r="H177" s="864"/>
      <c r="I177" s="865"/>
    </row>
    <row r="178" spans="1:9" ht="16.5" thickBot="1" x14ac:dyDescent="0.3">
      <c r="A178" s="858" t="s">
        <v>366</v>
      </c>
      <c r="B178" s="859"/>
      <c r="C178" s="859"/>
      <c r="D178" s="859"/>
      <c r="E178" s="859"/>
      <c r="F178" s="859"/>
      <c r="G178" s="859"/>
      <c r="H178" s="859"/>
      <c r="I178" s="860"/>
    </row>
    <row r="179" spans="1:9" ht="15.75" x14ac:dyDescent="0.25">
      <c r="A179" s="34" t="s">
        <v>11</v>
      </c>
      <c r="B179" s="35" t="s">
        <v>0</v>
      </c>
      <c r="C179" s="36"/>
      <c r="D179" s="39"/>
      <c r="E179" s="423"/>
      <c r="F179" s="38"/>
      <c r="G179" s="38"/>
      <c r="H179" s="39"/>
      <c r="I179" s="21"/>
    </row>
    <row r="180" spans="1:9" ht="15.6" customHeight="1" x14ac:dyDescent="0.25">
      <c r="A180" s="253"/>
      <c r="B180" s="254" t="s">
        <v>12</v>
      </c>
      <c r="C180" s="10" t="s">
        <v>51</v>
      </c>
      <c r="D180" s="757">
        <v>201.55</v>
      </c>
      <c r="E180" s="15"/>
      <c r="F180" s="11"/>
      <c r="G180" s="11"/>
      <c r="H180" s="415"/>
      <c r="I180" s="255"/>
    </row>
    <row r="181" spans="1:9" ht="15.6" customHeight="1" x14ac:dyDescent="0.25">
      <c r="A181" s="253"/>
      <c r="B181" s="256" t="s">
        <v>1</v>
      </c>
      <c r="C181" s="10" t="s">
        <v>51</v>
      </c>
      <c r="D181" s="757">
        <v>125.35</v>
      </c>
      <c r="E181" s="15"/>
      <c r="F181" s="11"/>
      <c r="G181" s="11"/>
      <c r="H181" s="415"/>
      <c r="I181" s="255"/>
    </row>
    <row r="182" spans="1:9" ht="15.75" x14ac:dyDescent="0.25">
      <c r="A182" s="253"/>
      <c r="B182" s="257"/>
      <c r="C182" s="23"/>
      <c r="D182" s="196"/>
      <c r="E182" s="15"/>
      <c r="F182" s="11"/>
      <c r="G182" s="11"/>
      <c r="H182" s="196"/>
      <c r="I182" s="255"/>
    </row>
    <row r="183" spans="1:9" ht="15.75" x14ac:dyDescent="0.25">
      <c r="A183" s="16" t="s">
        <v>13</v>
      </c>
      <c r="B183" s="29" t="s">
        <v>468</v>
      </c>
      <c r="C183" s="23"/>
      <c r="D183" s="196"/>
      <c r="E183" s="11"/>
      <c r="F183" s="11"/>
      <c r="G183" s="11"/>
      <c r="H183" s="196"/>
      <c r="I183" s="258"/>
    </row>
    <row r="184" spans="1:9" ht="15.75" x14ac:dyDescent="0.25">
      <c r="A184" s="13"/>
      <c r="B184" s="218" t="s">
        <v>15</v>
      </c>
      <c r="C184" s="23" t="s">
        <v>47</v>
      </c>
      <c r="D184" s="196">
        <v>48.5</v>
      </c>
      <c r="E184" s="294"/>
      <c r="F184" s="294"/>
      <c r="G184" s="294"/>
      <c r="H184" s="645"/>
      <c r="I184" s="255"/>
    </row>
    <row r="185" spans="1:9" ht="63" x14ac:dyDescent="0.25">
      <c r="A185" s="338"/>
      <c r="B185" s="14" t="s">
        <v>575</v>
      </c>
      <c r="C185" s="175" t="s">
        <v>51</v>
      </c>
      <c r="D185" s="220">
        <v>451.67</v>
      </c>
      <c r="E185" s="330"/>
      <c r="F185" s="330"/>
      <c r="G185" s="330"/>
      <c r="H185" s="615"/>
      <c r="I185" s="331"/>
    </row>
    <row r="186" spans="1:9" ht="15.75" x14ac:dyDescent="0.25">
      <c r="A186" s="13"/>
      <c r="B186" s="14" t="s">
        <v>570</v>
      </c>
      <c r="C186" s="23" t="s">
        <v>47</v>
      </c>
      <c r="D186" s="196">
        <v>49.73</v>
      </c>
      <c r="E186" s="294"/>
      <c r="F186" s="294"/>
      <c r="G186" s="294"/>
      <c r="H186" s="615"/>
      <c r="I186" s="255"/>
    </row>
    <row r="187" spans="1:9" ht="34.5" customHeight="1" x14ac:dyDescent="0.25">
      <c r="A187" s="13"/>
      <c r="B187" s="14" t="s">
        <v>16</v>
      </c>
      <c r="C187" s="23" t="s">
        <v>47</v>
      </c>
      <c r="D187" s="196">
        <v>63.05</v>
      </c>
      <c r="E187" s="294"/>
      <c r="F187" s="294"/>
      <c r="G187" s="294"/>
      <c r="H187" s="196"/>
      <c r="I187" s="255"/>
    </row>
    <row r="188" spans="1:9" ht="15.75" x14ac:dyDescent="0.25">
      <c r="A188" s="13"/>
      <c r="B188" s="257"/>
      <c r="C188" s="23"/>
      <c r="D188" s="196"/>
      <c r="E188" s="11"/>
      <c r="F188" s="11"/>
      <c r="G188" s="11"/>
      <c r="H188" s="196"/>
      <c r="I188" s="255"/>
    </row>
    <row r="189" spans="1:9" ht="15.75" x14ac:dyDescent="0.25">
      <c r="A189" s="16" t="s">
        <v>17</v>
      </c>
      <c r="B189" s="29" t="s">
        <v>18</v>
      </c>
      <c r="C189" s="30"/>
      <c r="D189" s="424"/>
      <c r="E189" s="15"/>
      <c r="F189" s="11"/>
      <c r="G189" s="11"/>
      <c r="H189" s="196"/>
      <c r="I189" s="258"/>
    </row>
    <row r="190" spans="1:9" ht="15.75" x14ac:dyDescent="0.25">
      <c r="A190" s="16"/>
      <c r="B190" s="14" t="s">
        <v>19</v>
      </c>
      <c r="C190" s="12" t="s">
        <v>47</v>
      </c>
      <c r="D190" s="196">
        <v>61.89</v>
      </c>
      <c r="E190" s="15"/>
      <c r="F190" s="259"/>
      <c r="G190" s="259"/>
      <c r="H190" s="415"/>
      <c r="I190" s="255"/>
    </row>
    <row r="191" spans="1:9" ht="15.75" x14ac:dyDescent="0.25">
      <c r="A191" s="16"/>
      <c r="B191" s="14" t="s">
        <v>571</v>
      </c>
      <c r="C191" s="12" t="s">
        <v>47</v>
      </c>
      <c r="D191" s="196">
        <v>41.49</v>
      </c>
      <c r="E191" s="15"/>
      <c r="F191" s="259"/>
      <c r="G191" s="259"/>
      <c r="H191" s="615"/>
      <c r="I191" s="255"/>
    </row>
    <row r="192" spans="1:9" ht="15.75" x14ac:dyDescent="0.25">
      <c r="A192" s="16"/>
      <c r="B192" s="14" t="s">
        <v>216</v>
      </c>
      <c r="C192" s="12" t="s">
        <v>47</v>
      </c>
      <c r="D192" s="196">
        <v>47.96</v>
      </c>
      <c r="E192" s="15"/>
      <c r="F192" s="259"/>
      <c r="G192" s="259"/>
      <c r="H192" s="260"/>
      <c r="I192" s="255"/>
    </row>
    <row r="193" spans="1:9" ht="15.6" customHeight="1" x14ac:dyDescent="0.25">
      <c r="A193" s="46"/>
      <c r="B193" s="414" t="s">
        <v>335</v>
      </c>
      <c r="C193" s="53" t="s">
        <v>60</v>
      </c>
      <c r="D193" s="220">
        <v>215.43</v>
      </c>
      <c r="E193" s="330"/>
      <c r="F193" s="415"/>
      <c r="G193" s="20"/>
      <c r="H193" s="415"/>
      <c r="I193" s="255"/>
    </row>
    <row r="194" spans="1:9" ht="15.75" x14ac:dyDescent="0.25">
      <c r="A194" s="16"/>
      <c r="B194" s="14" t="s">
        <v>217</v>
      </c>
      <c r="C194" s="12" t="s">
        <v>60</v>
      </c>
      <c r="D194" s="260">
        <v>245.58</v>
      </c>
      <c r="E194" s="15"/>
      <c r="F194" s="259"/>
      <c r="G194" s="259"/>
      <c r="H194" s="415"/>
      <c r="I194" s="255"/>
    </row>
    <row r="195" spans="1:9" ht="15.75" x14ac:dyDescent="0.25">
      <c r="A195" s="16"/>
      <c r="B195" s="14" t="s">
        <v>218</v>
      </c>
      <c r="C195" s="12" t="s">
        <v>60</v>
      </c>
      <c r="D195" s="260">
        <v>587.84</v>
      </c>
      <c r="E195" s="15"/>
      <c r="F195" s="259"/>
      <c r="G195" s="259"/>
      <c r="H195" s="415"/>
      <c r="I195" s="255"/>
    </row>
    <row r="196" spans="1:9" ht="15.75" x14ac:dyDescent="0.25">
      <c r="A196" s="16"/>
      <c r="B196" s="14" t="s">
        <v>326</v>
      </c>
      <c r="C196" s="10" t="s">
        <v>51</v>
      </c>
      <c r="D196" s="260">
        <v>20.57</v>
      </c>
      <c r="E196" s="15"/>
      <c r="F196" s="259"/>
      <c r="G196" s="259"/>
      <c r="H196" s="415"/>
      <c r="I196" s="255"/>
    </row>
    <row r="197" spans="1:9" ht="15.75" x14ac:dyDescent="0.25">
      <c r="A197" s="16"/>
      <c r="B197" s="14" t="s">
        <v>327</v>
      </c>
      <c r="C197" s="10" t="s">
        <v>51</v>
      </c>
      <c r="D197" s="260">
        <v>34.74</v>
      </c>
      <c r="E197" s="15"/>
      <c r="F197" s="259"/>
      <c r="G197" s="259"/>
      <c r="H197" s="415"/>
      <c r="I197" s="255"/>
    </row>
    <row r="198" spans="1:9" ht="15.75" x14ac:dyDescent="0.25">
      <c r="A198" s="16"/>
      <c r="B198" s="14" t="s">
        <v>219</v>
      </c>
      <c r="C198" s="12" t="s">
        <v>47</v>
      </c>
      <c r="D198" s="196">
        <v>12.14</v>
      </c>
      <c r="E198" s="15"/>
      <c r="F198" s="259"/>
      <c r="G198" s="259"/>
      <c r="H198" s="646"/>
      <c r="I198" s="255"/>
    </row>
    <row r="199" spans="1:9" ht="60" x14ac:dyDescent="0.25">
      <c r="A199" s="16"/>
      <c r="B199" s="342" t="s">
        <v>220</v>
      </c>
      <c r="C199" s="12" t="s">
        <v>47</v>
      </c>
      <c r="D199" s="196">
        <v>24.75</v>
      </c>
      <c r="E199" s="15"/>
      <c r="F199" s="259"/>
      <c r="G199" s="259"/>
      <c r="H199" s="218"/>
      <c r="I199" s="255"/>
    </row>
    <row r="200" spans="1:9" ht="15.75" x14ac:dyDescent="0.25">
      <c r="A200" s="13"/>
      <c r="B200" s="257"/>
      <c r="C200" s="31"/>
      <c r="D200" s="196"/>
      <c r="E200" s="15"/>
      <c r="F200" s="11"/>
      <c r="G200" s="11"/>
      <c r="H200" s="196"/>
      <c r="I200" s="255"/>
    </row>
    <row r="201" spans="1:9" ht="15.75" x14ac:dyDescent="0.25">
      <c r="A201" s="17" t="s">
        <v>20</v>
      </c>
      <c r="B201" s="29" t="s">
        <v>21</v>
      </c>
      <c r="C201" s="23"/>
      <c r="D201" s="424"/>
      <c r="E201" s="15"/>
      <c r="F201" s="11"/>
      <c r="G201" s="11"/>
      <c r="H201" s="196"/>
      <c r="I201" s="258"/>
    </row>
    <row r="202" spans="1:9" ht="47.25" x14ac:dyDescent="0.25">
      <c r="A202" s="17"/>
      <c r="B202" s="219" t="s">
        <v>61</v>
      </c>
      <c r="C202" s="22" t="s">
        <v>52</v>
      </c>
      <c r="D202" s="196">
        <v>24.44</v>
      </c>
      <c r="E202" s="196"/>
      <c r="F202" s="11"/>
      <c r="G202" s="11"/>
      <c r="H202" s="65"/>
      <c r="I202" s="255"/>
    </row>
    <row r="203" spans="1:9" ht="47.25" x14ac:dyDescent="0.25">
      <c r="A203" s="17"/>
      <c r="B203" s="219" t="s">
        <v>221</v>
      </c>
      <c r="C203" s="22" t="s">
        <v>52</v>
      </c>
      <c r="D203" s="196">
        <v>40.340000000000003</v>
      </c>
      <c r="E203" s="196"/>
      <c r="F203" s="11"/>
      <c r="G203" s="11"/>
      <c r="H203" s="65"/>
      <c r="I203" s="255"/>
    </row>
    <row r="204" spans="1:9" ht="47.25" x14ac:dyDescent="0.25">
      <c r="A204" s="17"/>
      <c r="B204" s="219" t="s">
        <v>338</v>
      </c>
      <c r="C204" s="22" t="s">
        <v>52</v>
      </c>
      <c r="D204" s="196">
        <v>4.8600000000000003</v>
      </c>
      <c r="E204" s="196"/>
      <c r="F204" s="11"/>
      <c r="G204" s="439"/>
      <c r="H204" s="701"/>
      <c r="I204" s="255"/>
    </row>
    <row r="205" spans="1:9" ht="47.25" x14ac:dyDescent="0.25">
      <c r="A205" s="17"/>
      <c r="B205" s="219" t="s">
        <v>222</v>
      </c>
      <c r="C205" s="22" t="s">
        <v>52</v>
      </c>
      <c r="D205" s="196">
        <v>9.7200000000000006</v>
      </c>
      <c r="E205" s="196"/>
      <c r="F205" s="11"/>
      <c r="G205" s="439"/>
      <c r="H205" s="65"/>
      <c r="I205" s="255"/>
    </row>
    <row r="206" spans="1:9" ht="47.25" x14ac:dyDescent="0.25">
      <c r="A206" s="17"/>
      <c r="B206" s="219" t="s">
        <v>223</v>
      </c>
      <c r="C206" s="22" t="s">
        <v>52</v>
      </c>
      <c r="D206" s="196">
        <v>9.7200000000000006</v>
      </c>
      <c r="E206" s="196"/>
      <c r="F206" s="11"/>
      <c r="G206" s="439"/>
      <c r="H206" s="480"/>
      <c r="I206" s="255"/>
    </row>
    <row r="207" spans="1:9" ht="47.25" x14ac:dyDescent="0.25">
      <c r="A207" s="17"/>
      <c r="B207" s="219" t="s">
        <v>224</v>
      </c>
      <c r="C207" s="22" t="s">
        <v>52</v>
      </c>
      <c r="D207" s="196">
        <v>6.12</v>
      </c>
      <c r="E207" s="196"/>
      <c r="F207" s="11"/>
      <c r="G207" s="439"/>
      <c r="H207" s="362"/>
      <c r="I207" s="255"/>
    </row>
    <row r="208" spans="1:9" ht="15.75" x14ac:dyDescent="0.25">
      <c r="A208" s="13"/>
      <c r="B208" s="261"/>
      <c r="C208" s="23"/>
      <c r="D208" s="196"/>
      <c r="E208" s="11"/>
      <c r="F208" s="11"/>
      <c r="G208" s="11"/>
      <c r="H208" s="196"/>
      <c r="I208" s="255"/>
    </row>
    <row r="209" spans="1:9" ht="15.75" x14ac:dyDescent="0.25">
      <c r="A209" s="16" t="s">
        <v>22</v>
      </c>
      <c r="B209" s="29" t="s">
        <v>225</v>
      </c>
      <c r="C209" s="23"/>
      <c r="D209" s="11"/>
      <c r="E209" s="11"/>
      <c r="F209" s="11"/>
      <c r="G209" s="11"/>
      <c r="H209" s="196"/>
      <c r="I209" s="258"/>
    </row>
    <row r="210" spans="1:9" s="27" customFormat="1" ht="31.5" x14ac:dyDescent="0.25">
      <c r="A210" s="234"/>
      <c r="B210" s="230" t="s">
        <v>367</v>
      </c>
      <c r="C210" s="22" t="s">
        <v>51</v>
      </c>
      <c r="D210" s="443">
        <v>16</v>
      </c>
      <c r="E210" s="221"/>
      <c r="F210" s="221"/>
      <c r="G210" s="11"/>
      <c r="H210" s="218"/>
      <c r="I210" s="96"/>
    </row>
    <row r="211" spans="1:9" s="27" customFormat="1" ht="31.5" x14ac:dyDescent="0.25">
      <c r="A211" s="234"/>
      <c r="B211" s="230" t="s">
        <v>368</v>
      </c>
      <c r="C211" s="22" t="s">
        <v>51</v>
      </c>
      <c r="D211" s="443">
        <v>27.96</v>
      </c>
      <c r="E211" s="221"/>
      <c r="F211" s="221"/>
      <c r="G211" s="11"/>
      <c r="H211" s="218"/>
      <c r="I211" s="96"/>
    </row>
    <row r="212" spans="1:9" ht="15.75" x14ac:dyDescent="0.25">
      <c r="A212" s="13"/>
      <c r="B212" s="261"/>
      <c r="C212" s="23"/>
      <c r="D212" s="15"/>
      <c r="E212" s="11"/>
      <c r="F212" s="11"/>
      <c r="G212" s="11"/>
      <c r="H212" s="196"/>
      <c r="I212" s="255"/>
    </row>
    <row r="213" spans="1:9" ht="15.75" x14ac:dyDescent="0.25">
      <c r="A213" s="16" t="s">
        <v>23</v>
      </c>
      <c r="B213" s="29" t="s">
        <v>24</v>
      </c>
      <c r="C213" s="23"/>
      <c r="D213" s="15"/>
      <c r="E213" s="11"/>
      <c r="F213" s="11"/>
      <c r="G213" s="11"/>
      <c r="H213" s="196"/>
      <c r="I213" s="258"/>
    </row>
    <row r="214" spans="1:9" s="26" customFormat="1" ht="47.25" customHeight="1" x14ac:dyDescent="0.25">
      <c r="A214" s="215"/>
      <c r="B214" s="353" t="s">
        <v>589</v>
      </c>
      <c r="C214" s="354" t="s">
        <v>51</v>
      </c>
      <c r="D214" s="754">
        <v>90.44</v>
      </c>
      <c r="E214" s="353"/>
      <c r="F214" s="353"/>
      <c r="G214" s="353"/>
      <c r="H214" s="355"/>
      <c r="I214" s="212"/>
    </row>
    <row r="215" spans="1:9" ht="63" x14ac:dyDescent="0.25">
      <c r="A215" s="16"/>
      <c r="B215" s="195" t="s">
        <v>314</v>
      </c>
      <c r="C215" s="22" t="s">
        <v>52</v>
      </c>
      <c r="D215" s="19">
        <v>9.5500000000000007</v>
      </c>
      <c r="E215" s="11"/>
      <c r="F215" s="263"/>
      <c r="G215" s="263"/>
      <c r="H215" s="19"/>
      <c r="I215" s="255"/>
    </row>
    <row r="216" spans="1:9" ht="47.25" x14ac:dyDescent="0.25">
      <c r="A216" s="16"/>
      <c r="B216" s="195" t="s">
        <v>227</v>
      </c>
      <c r="C216" s="10" t="s">
        <v>51</v>
      </c>
      <c r="D216" s="19">
        <v>90.44</v>
      </c>
      <c r="E216" s="11"/>
      <c r="F216" s="263"/>
      <c r="G216" s="263"/>
      <c r="H216" s="218"/>
      <c r="I216" s="255"/>
    </row>
    <row r="217" spans="1:9" ht="63" x14ac:dyDescent="0.25">
      <c r="A217" s="16"/>
      <c r="B217" s="14" t="s">
        <v>315</v>
      </c>
      <c r="C217" s="22" t="s">
        <v>52</v>
      </c>
      <c r="D217" s="19">
        <v>18.940000000000001</v>
      </c>
      <c r="E217" s="263"/>
      <c r="F217" s="263"/>
      <c r="G217" s="263"/>
      <c r="H217" s="201"/>
      <c r="I217" s="255"/>
    </row>
    <row r="218" spans="1:9" ht="110.25" x14ac:dyDescent="0.25">
      <c r="A218" s="16"/>
      <c r="B218" s="195" t="s">
        <v>590</v>
      </c>
      <c r="C218" s="22" t="s">
        <v>52</v>
      </c>
      <c r="D218" s="19">
        <v>38.04</v>
      </c>
      <c r="E218" s="263"/>
      <c r="F218" s="263"/>
      <c r="G218" s="263"/>
      <c r="H218" s="49"/>
      <c r="I218" s="255"/>
    </row>
    <row r="219" spans="1:9" ht="15.75" x14ac:dyDescent="0.25">
      <c r="A219" s="13"/>
      <c r="B219" s="261"/>
      <c r="C219" s="23"/>
      <c r="D219" s="15"/>
      <c r="E219" s="11"/>
      <c r="F219" s="11"/>
      <c r="G219" s="11"/>
      <c r="H219" s="196"/>
      <c r="I219" s="255"/>
    </row>
    <row r="220" spans="1:9" ht="15.75" x14ac:dyDescent="0.25">
      <c r="A220" s="16" t="s">
        <v>25</v>
      </c>
      <c r="B220" s="29" t="s">
        <v>26</v>
      </c>
      <c r="C220" s="23"/>
      <c r="D220" s="15"/>
      <c r="E220" s="11"/>
      <c r="F220" s="11"/>
      <c r="G220" s="11"/>
      <c r="H220" s="196"/>
      <c r="I220" s="258"/>
    </row>
    <row r="221" spans="1:9" ht="15.6" customHeight="1" x14ac:dyDescent="0.25">
      <c r="A221" s="16"/>
      <c r="B221" s="201" t="s">
        <v>230</v>
      </c>
      <c r="C221" s="10" t="s">
        <v>51</v>
      </c>
      <c r="D221" s="196">
        <v>41.68</v>
      </c>
      <c r="E221" s="11"/>
      <c r="F221" s="11"/>
      <c r="G221" s="11"/>
      <c r="H221" s="20"/>
      <c r="I221" s="255"/>
    </row>
    <row r="222" spans="1:9" ht="15.75" x14ac:dyDescent="0.25">
      <c r="A222" s="16"/>
      <c r="B222" s="176" t="s">
        <v>267</v>
      </c>
      <c r="C222" s="10" t="s">
        <v>51</v>
      </c>
      <c r="D222" s="196">
        <v>69.64</v>
      </c>
      <c r="E222" s="11"/>
      <c r="F222" s="11"/>
      <c r="G222" s="11"/>
      <c r="H222" s="218"/>
      <c r="I222" s="255"/>
    </row>
    <row r="223" spans="1:9" ht="15.75" x14ac:dyDescent="0.25">
      <c r="A223" s="16"/>
      <c r="B223" s="176" t="s">
        <v>268</v>
      </c>
      <c r="C223" s="10" t="s">
        <v>51</v>
      </c>
      <c r="D223" s="196">
        <v>69.64</v>
      </c>
      <c r="E223" s="11"/>
      <c r="F223" s="11"/>
      <c r="G223" s="11"/>
      <c r="H223" s="218"/>
      <c r="I223" s="255"/>
    </row>
    <row r="224" spans="1:9" ht="15.75" x14ac:dyDescent="0.25">
      <c r="A224" s="13"/>
      <c r="B224" s="261"/>
      <c r="C224" s="23"/>
      <c r="D224" s="196"/>
      <c r="E224" s="11"/>
      <c r="F224" s="11"/>
      <c r="G224" s="11"/>
      <c r="H224" s="196"/>
      <c r="I224" s="255"/>
    </row>
    <row r="225" spans="1:9" ht="15.75" x14ac:dyDescent="0.25">
      <c r="A225" s="16" t="s">
        <v>27</v>
      </c>
      <c r="B225" s="29" t="s">
        <v>28</v>
      </c>
      <c r="C225" s="23"/>
      <c r="D225" s="196"/>
      <c r="E225" s="11"/>
      <c r="F225" s="11"/>
      <c r="G225" s="11"/>
      <c r="H225" s="196"/>
      <c r="I225" s="258"/>
    </row>
    <row r="226" spans="1:9" ht="63" x14ac:dyDescent="0.25">
      <c r="A226" s="16"/>
      <c r="B226" s="176" t="s">
        <v>269</v>
      </c>
      <c r="C226" s="10" t="s">
        <v>51</v>
      </c>
      <c r="D226" s="197">
        <v>81.86</v>
      </c>
      <c r="E226" s="11"/>
      <c r="F226" s="11"/>
      <c r="G226" s="11"/>
      <c r="H226" s="218"/>
      <c r="I226" s="255"/>
    </row>
    <row r="227" spans="1:9" ht="15.75" x14ac:dyDescent="0.25">
      <c r="A227" s="16"/>
      <c r="B227" s="257"/>
      <c r="C227" s="10"/>
      <c r="D227" s="196"/>
      <c r="E227" s="11"/>
      <c r="F227" s="11"/>
      <c r="G227" s="11"/>
      <c r="H227" s="196"/>
      <c r="I227" s="255"/>
    </row>
    <row r="228" spans="1:9" ht="15.75" x14ac:dyDescent="0.25">
      <c r="A228" s="16" t="s">
        <v>29</v>
      </c>
      <c r="B228" s="29" t="s">
        <v>30</v>
      </c>
      <c r="C228" s="23"/>
      <c r="D228" s="196"/>
      <c r="E228" s="11"/>
      <c r="F228" s="11"/>
      <c r="G228" s="11"/>
      <c r="H228" s="196"/>
      <c r="I228" s="258"/>
    </row>
    <row r="229" spans="1:9" ht="15.75" x14ac:dyDescent="0.25">
      <c r="A229" s="234"/>
      <c r="B229" s="264" t="s">
        <v>31</v>
      </c>
      <c r="C229" s="22"/>
      <c r="D229" s="19"/>
      <c r="E229" s="263"/>
      <c r="F229" s="263"/>
      <c r="G229" s="263"/>
      <c r="H229" s="19"/>
      <c r="I229" s="258"/>
    </row>
    <row r="230" spans="1:9" ht="47.25" x14ac:dyDescent="0.25">
      <c r="A230" s="234"/>
      <c r="B230" s="230" t="s">
        <v>212</v>
      </c>
      <c r="C230" s="10" t="s">
        <v>51</v>
      </c>
      <c r="D230" s="32">
        <v>48.29</v>
      </c>
      <c r="E230" s="263"/>
      <c r="F230" s="263"/>
      <c r="G230" s="263"/>
      <c r="H230" s="19"/>
      <c r="I230" s="255"/>
    </row>
    <row r="231" spans="1:9" ht="31.5" x14ac:dyDescent="0.25">
      <c r="A231" s="234"/>
      <c r="B231" s="230" t="s">
        <v>234</v>
      </c>
      <c r="C231" s="10" t="s">
        <v>51</v>
      </c>
      <c r="D231" s="32">
        <v>48.29</v>
      </c>
      <c r="E231" s="263"/>
      <c r="F231" s="263"/>
      <c r="G231" s="263"/>
      <c r="H231" s="218"/>
      <c r="I231" s="255"/>
    </row>
    <row r="232" spans="1:9" ht="47.25" x14ac:dyDescent="0.25">
      <c r="A232" s="234"/>
      <c r="B232" s="230" t="s">
        <v>235</v>
      </c>
      <c r="C232" s="10" t="s">
        <v>51</v>
      </c>
      <c r="D232" s="32">
        <v>48.29</v>
      </c>
      <c r="E232" s="263"/>
      <c r="F232" s="263"/>
      <c r="G232" s="263"/>
      <c r="H232" s="218"/>
      <c r="I232" s="255"/>
    </row>
    <row r="233" spans="1:9" ht="15.75" x14ac:dyDescent="0.25">
      <c r="A233" s="234"/>
      <c r="B233" s="264" t="s">
        <v>270</v>
      </c>
      <c r="C233" s="22"/>
      <c r="D233" s="19"/>
      <c r="E233" s="263"/>
      <c r="F233" s="263"/>
      <c r="G233" s="263"/>
      <c r="H233" s="19"/>
      <c r="I233" s="258"/>
    </row>
    <row r="234" spans="1:9" ht="47.25" x14ac:dyDescent="0.25">
      <c r="A234" s="234"/>
      <c r="B234" s="230" t="s">
        <v>212</v>
      </c>
      <c r="C234" s="10" t="s">
        <v>51</v>
      </c>
      <c r="D234" s="19">
        <v>19</v>
      </c>
      <c r="E234" s="263"/>
      <c r="F234" s="263"/>
      <c r="G234" s="263"/>
      <c r="H234" s="19"/>
      <c r="I234" s="255"/>
    </row>
    <row r="235" spans="1:9" ht="31.5" x14ac:dyDescent="0.25">
      <c r="A235" s="234"/>
      <c r="B235" s="230" t="s">
        <v>238</v>
      </c>
      <c r="C235" s="10" t="s">
        <v>51</v>
      </c>
      <c r="D235" s="19">
        <v>19</v>
      </c>
      <c r="E235" s="263"/>
      <c r="F235" s="263"/>
      <c r="G235" s="263"/>
      <c r="H235" s="218"/>
      <c r="I235" s="255"/>
    </row>
    <row r="236" spans="1:9" ht="47.25" x14ac:dyDescent="0.25">
      <c r="A236" s="234"/>
      <c r="B236" s="230" t="s">
        <v>235</v>
      </c>
      <c r="C236" s="10" t="s">
        <v>51</v>
      </c>
      <c r="D236" s="19">
        <v>19</v>
      </c>
      <c r="E236" s="263"/>
      <c r="F236" s="263"/>
      <c r="G236" s="263"/>
      <c r="H236" s="218"/>
      <c r="I236" s="255"/>
    </row>
    <row r="237" spans="1:9" s="27" customFormat="1" ht="31.5" x14ac:dyDescent="0.25">
      <c r="A237" s="234"/>
      <c r="B237" s="230" t="s">
        <v>318</v>
      </c>
      <c r="C237" s="22" t="s">
        <v>52</v>
      </c>
      <c r="D237" s="416">
        <v>14.65</v>
      </c>
      <c r="E237" s="22"/>
      <c r="F237" s="221"/>
      <c r="G237" s="263"/>
      <c r="H237" s="65"/>
      <c r="I237" s="96"/>
    </row>
    <row r="238" spans="1:9" ht="15.75" x14ac:dyDescent="0.25">
      <c r="A238" s="16"/>
      <c r="B238" s="257"/>
      <c r="C238" s="10"/>
      <c r="D238" s="196"/>
      <c r="E238" s="11"/>
      <c r="F238" s="11"/>
      <c r="G238" s="11"/>
      <c r="H238" s="196"/>
      <c r="I238" s="255"/>
    </row>
    <row r="239" spans="1:9" ht="15.75" x14ac:dyDescent="0.25">
      <c r="A239" s="17">
        <v>120</v>
      </c>
      <c r="B239" s="29" t="s">
        <v>32</v>
      </c>
      <c r="C239" s="23"/>
      <c r="D239" s="196"/>
      <c r="E239" s="11"/>
      <c r="F239" s="11"/>
      <c r="G239" s="11"/>
      <c r="H239" s="196"/>
      <c r="I239" s="258"/>
    </row>
    <row r="240" spans="1:9" ht="126" x14ac:dyDescent="0.25">
      <c r="A240" s="13"/>
      <c r="B240" s="659" t="s">
        <v>321</v>
      </c>
      <c r="C240" s="12" t="s">
        <v>48</v>
      </c>
      <c r="D240" s="196">
        <v>2</v>
      </c>
      <c r="E240" s="11"/>
      <c r="F240" s="11"/>
      <c r="G240" s="11"/>
      <c r="H240" s="218"/>
      <c r="I240" s="255"/>
    </row>
    <row r="241" spans="1:9" ht="31.5" x14ac:dyDescent="0.25">
      <c r="A241" s="13"/>
      <c r="B241" s="230" t="s">
        <v>271</v>
      </c>
      <c r="C241" s="12" t="s">
        <v>48</v>
      </c>
      <c r="D241" s="196">
        <v>2</v>
      </c>
      <c r="E241" s="11"/>
      <c r="F241" s="11"/>
      <c r="G241" s="11"/>
      <c r="H241" s="196"/>
      <c r="I241" s="255"/>
    </row>
    <row r="242" spans="1:9" ht="15.75" x14ac:dyDescent="0.25">
      <c r="A242" s="13"/>
      <c r="B242" s="261"/>
      <c r="C242" s="23"/>
      <c r="D242" s="15"/>
      <c r="E242" s="11"/>
      <c r="F242" s="11"/>
      <c r="G242" s="11"/>
      <c r="H242" s="196"/>
      <c r="I242" s="255"/>
    </row>
    <row r="243" spans="1:9" ht="15.75" x14ac:dyDescent="0.25">
      <c r="A243" s="17">
        <v>130</v>
      </c>
      <c r="B243" s="29" t="s">
        <v>33</v>
      </c>
      <c r="C243" s="23"/>
      <c r="D243" s="265"/>
      <c r="E243" s="11"/>
      <c r="F243" s="11"/>
      <c r="G243" s="11"/>
      <c r="H243" s="196"/>
      <c r="I243" s="258"/>
    </row>
    <row r="244" spans="1:9" s="209" customFormat="1" ht="31.5" x14ac:dyDescent="0.25">
      <c r="A244" s="266"/>
      <c r="B244" s="14" t="s">
        <v>205</v>
      </c>
      <c r="C244" s="47" t="s">
        <v>51</v>
      </c>
      <c r="D244" s="49">
        <v>13.52</v>
      </c>
      <c r="E244" s="49"/>
      <c r="F244" s="49"/>
      <c r="G244" s="49"/>
      <c r="H244" s="32"/>
      <c r="I244" s="267"/>
    </row>
    <row r="245" spans="1:9" ht="15.75" x14ac:dyDescent="0.25">
      <c r="A245" s="13"/>
      <c r="B245" s="261"/>
      <c r="C245" s="23"/>
      <c r="D245" s="15"/>
      <c r="E245" s="11"/>
      <c r="F245" s="11"/>
      <c r="G245" s="11"/>
      <c r="H245" s="196"/>
      <c r="I245" s="255"/>
    </row>
    <row r="246" spans="1:9" ht="15.75" x14ac:dyDescent="0.25">
      <c r="A246" s="41">
        <v>140</v>
      </c>
      <c r="B246" s="268" t="s">
        <v>241</v>
      </c>
      <c r="C246" s="269"/>
      <c r="D246" s="265"/>
      <c r="E246" s="265"/>
      <c r="F246" s="265"/>
      <c r="G246" s="265"/>
      <c r="H246" s="32"/>
      <c r="I246" s="258"/>
    </row>
    <row r="247" spans="1:9" ht="63" x14ac:dyDescent="0.25">
      <c r="A247" s="234"/>
      <c r="B247" s="353" t="s">
        <v>591</v>
      </c>
      <c r="C247" s="10" t="s">
        <v>51</v>
      </c>
      <c r="D247" s="18">
        <v>4.7</v>
      </c>
      <c r="E247" s="263"/>
      <c r="F247" s="263"/>
      <c r="G247" s="263"/>
      <c r="H247" s="218"/>
      <c r="I247" s="255"/>
    </row>
    <row r="248" spans="1:9" ht="47.25" x14ac:dyDescent="0.25">
      <c r="A248" s="234"/>
      <c r="B248" s="353" t="s">
        <v>592</v>
      </c>
      <c r="C248" s="10" t="s">
        <v>51</v>
      </c>
      <c r="D248" s="18">
        <v>13.52</v>
      </c>
      <c r="E248" s="263"/>
      <c r="F248" s="263"/>
      <c r="G248" s="263"/>
      <c r="H248" s="218"/>
      <c r="I248" s="255"/>
    </row>
    <row r="249" spans="1:9" ht="15.75" x14ac:dyDescent="0.25">
      <c r="A249" s="270"/>
      <c r="B249" s="176"/>
      <c r="C249" s="12"/>
      <c r="D249" s="32"/>
      <c r="E249" s="265"/>
      <c r="F249" s="265"/>
      <c r="G249" s="265"/>
      <c r="H249" s="32"/>
      <c r="I249" s="271"/>
    </row>
    <row r="250" spans="1:9" ht="15.75" x14ac:dyDescent="0.25">
      <c r="A250" s="41" t="s">
        <v>260</v>
      </c>
      <c r="B250" s="268" t="s">
        <v>34</v>
      </c>
      <c r="C250" s="269"/>
      <c r="D250" s="265"/>
      <c r="E250" s="265"/>
      <c r="F250" s="265"/>
      <c r="G250" s="265"/>
      <c r="H250" s="32"/>
      <c r="I250" s="258"/>
    </row>
    <row r="251" spans="1:9" s="249" customFormat="1" ht="31.5" x14ac:dyDescent="0.25">
      <c r="A251" s="298" t="s">
        <v>45</v>
      </c>
      <c r="B251" s="673" t="s">
        <v>261</v>
      </c>
      <c r="C251" s="674"/>
      <c r="D251" s="675"/>
      <c r="E251" s="676"/>
      <c r="F251" s="676"/>
      <c r="G251" s="676"/>
      <c r="H251" s="676"/>
      <c r="I251" s="677"/>
    </row>
    <row r="252" spans="1:9" s="249" customFormat="1" ht="78.75" x14ac:dyDescent="0.25">
      <c r="A252" s="298"/>
      <c r="B252" s="241" t="s">
        <v>440</v>
      </c>
      <c r="C252" s="30" t="s">
        <v>52</v>
      </c>
      <c r="D252" s="678">
        <v>45</v>
      </c>
      <c r="E252" s="679"/>
      <c r="F252" s="679"/>
      <c r="G252" s="679"/>
      <c r="H252" s="679"/>
      <c r="I252" s="680"/>
    </row>
    <row r="253" spans="1:9" s="249" customFormat="1" ht="31.5" x14ac:dyDescent="0.25">
      <c r="A253" s="681"/>
      <c r="B253" s="682" t="s">
        <v>262</v>
      </c>
      <c r="C253" s="98" t="s">
        <v>52</v>
      </c>
      <c r="D253" s="683">
        <v>3</v>
      </c>
      <c r="E253" s="684"/>
      <c r="F253" s="684"/>
      <c r="G253" s="684"/>
      <c r="H253" s="684"/>
      <c r="I253" s="680"/>
    </row>
    <row r="254" spans="1:9" s="250" customFormat="1" ht="47.25" x14ac:dyDescent="0.25">
      <c r="A254" s="240"/>
      <c r="B254" s="241" t="s">
        <v>263</v>
      </c>
      <c r="C254" s="242" t="s">
        <v>48</v>
      </c>
      <c r="D254" s="678">
        <v>8</v>
      </c>
      <c r="E254" s="679"/>
      <c r="F254" s="679"/>
      <c r="G254" s="679"/>
      <c r="H254" s="679"/>
      <c r="I254" s="680"/>
    </row>
    <row r="255" spans="1:9" s="250" customFormat="1" ht="31.5" x14ac:dyDescent="0.25">
      <c r="A255" s="240"/>
      <c r="B255" s="241" t="s">
        <v>264</v>
      </c>
      <c r="C255" s="242" t="s">
        <v>48</v>
      </c>
      <c r="D255" s="678">
        <v>3</v>
      </c>
      <c r="E255" s="679"/>
      <c r="F255" s="679"/>
      <c r="G255" s="679"/>
      <c r="H255" s="679"/>
      <c r="I255" s="680"/>
    </row>
    <row r="256" spans="1:9" s="250" customFormat="1" ht="15.75" x14ac:dyDescent="0.25">
      <c r="A256" s="240"/>
      <c r="B256" s="241"/>
      <c r="C256" s="242"/>
      <c r="D256" s="678"/>
      <c r="E256" s="679"/>
      <c r="F256" s="679"/>
      <c r="G256" s="679"/>
      <c r="H256" s="679"/>
      <c r="I256" s="680"/>
    </row>
    <row r="257" spans="1:9" s="249" customFormat="1" ht="31.5" x14ac:dyDescent="0.25">
      <c r="A257" s="298" t="s">
        <v>46</v>
      </c>
      <c r="B257" s="673" t="s">
        <v>265</v>
      </c>
      <c r="C257" s="674"/>
      <c r="D257" s="675"/>
      <c r="E257" s="676"/>
      <c r="F257" s="676"/>
      <c r="G257" s="676"/>
      <c r="H257" s="676"/>
      <c r="I257" s="680"/>
    </row>
    <row r="258" spans="1:9" s="249" customFormat="1" ht="47.25" x14ac:dyDescent="0.25">
      <c r="A258" s="298"/>
      <c r="B258" s="685" t="s">
        <v>266</v>
      </c>
      <c r="C258" s="242" t="s">
        <v>48</v>
      </c>
      <c r="D258" s="678">
        <v>1</v>
      </c>
      <c r="E258" s="679"/>
      <c r="F258" s="679"/>
      <c r="G258" s="679"/>
      <c r="H258" s="679"/>
      <c r="I258" s="680"/>
    </row>
    <row r="259" spans="1:9" ht="15.75" x14ac:dyDescent="0.25">
      <c r="A259" s="17"/>
      <c r="B259" s="272"/>
      <c r="C259" s="273"/>
      <c r="D259" s="274"/>
      <c r="E259" s="274"/>
      <c r="F259" s="274"/>
      <c r="G259" s="274"/>
      <c r="H259" s="275"/>
      <c r="I259" s="276"/>
    </row>
    <row r="260" spans="1:9" ht="15.75" x14ac:dyDescent="0.25">
      <c r="A260" s="277">
        <v>190</v>
      </c>
      <c r="B260" s="278" t="s">
        <v>35</v>
      </c>
      <c r="C260" s="279"/>
      <c r="D260" s="279"/>
      <c r="E260" s="278"/>
      <c r="F260" s="278"/>
      <c r="G260" s="278"/>
      <c r="H260" s="280"/>
      <c r="I260" s="258"/>
    </row>
    <row r="261" spans="1:9" ht="34.5" customHeight="1" x14ac:dyDescent="0.25">
      <c r="A261" s="281"/>
      <c r="B261" s="241" t="s">
        <v>211</v>
      </c>
      <c r="C261" s="22" t="s">
        <v>52</v>
      </c>
      <c r="D261" s="301">
        <v>22.15</v>
      </c>
      <c r="E261" s="282"/>
      <c r="F261" s="282"/>
      <c r="G261" s="282"/>
      <c r="H261" s="218"/>
      <c r="I261" s="255"/>
    </row>
    <row r="262" spans="1:9" ht="15.75" x14ac:dyDescent="0.25">
      <c r="A262" s="17"/>
      <c r="B262" s="283"/>
      <c r="C262" s="273"/>
      <c r="D262" s="275"/>
      <c r="E262" s="274"/>
      <c r="F262" s="274"/>
      <c r="G262" s="274"/>
      <c r="H262" s="275"/>
      <c r="I262" s="276"/>
    </row>
    <row r="263" spans="1:9" ht="15.75" x14ac:dyDescent="0.25">
      <c r="A263" s="17">
        <v>200</v>
      </c>
      <c r="B263" s="29" t="s">
        <v>36</v>
      </c>
      <c r="C263" s="23"/>
      <c r="D263" s="196"/>
      <c r="E263" s="11"/>
      <c r="F263" s="11"/>
      <c r="G263" s="11"/>
      <c r="H263" s="196"/>
      <c r="I263" s="258"/>
    </row>
    <row r="264" spans="1:9" ht="15.6" customHeight="1" x14ac:dyDescent="0.25">
      <c r="A264" s="13"/>
      <c r="B264" s="56" t="s">
        <v>77</v>
      </c>
      <c r="C264" s="10" t="s">
        <v>51</v>
      </c>
      <c r="D264" s="197">
        <v>129.6</v>
      </c>
      <c r="E264" s="11"/>
      <c r="F264" s="11"/>
      <c r="G264" s="11"/>
      <c r="H264" s="218"/>
      <c r="I264" s="255"/>
    </row>
    <row r="265" spans="1:9" ht="15.75" x14ac:dyDescent="0.25">
      <c r="A265" s="13"/>
      <c r="B265" s="261"/>
      <c r="C265" s="23"/>
      <c r="D265" s="196"/>
      <c r="E265" s="11"/>
      <c r="F265" s="11"/>
      <c r="G265" s="11"/>
      <c r="H265" s="196"/>
      <c r="I265" s="255"/>
    </row>
    <row r="266" spans="1:9" ht="15.75" x14ac:dyDescent="0.25">
      <c r="A266" s="17">
        <v>210</v>
      </c>
      <c r="B266" s="284" t="s">
        <v>37</v>
      </c>
      <c r="C266" s="23"/>
      <c r="D266" s="196"/>
      <c r="E266" s="11"/>
      <c r="F266" s="11"/>
      <c r="G266" s="11"/>
      <c r="H266" s="196"/>
      <c r="I266" s="258"/>
    </row>
    <row r="267" spans="1:9" ht="15.75" x14ac:dyDescent="0.25">
      <c r="A267" s="193"/>
      <c r="B267" s="758" t="s">
        <v>38</v>
      </c>
      <c r="C267" s="285" t="s">
        <v>51</v>
      </c>
      <c r="D267" s="759">
        <v>201.55</v>
      </c>
      <c r="E267" s="286"/>
      <c r="F267" s="286"/>
      <c r="G267" s="286"/>
      <c r="H267" s="218"/>
      <c r="I267" s="287"/>
    </row>
    <row r="268" spans="1:9" s="26" customFormat="1" ht="16.5" thickBot="1" x14ac:dyDescent="0.3">
      <c r="A268" s="456"/>
      <c r="B268" s="457"/>
      <c r="C268" s="458"/>
      <c r="D268" s="459"/>
      <c r="E268" s="460"/>
      <c r="F268" s="461"/>
      <c r="G268" s="461"/>
      <c r="H268" s="461"/>
      <c r="I268" s="462"/>
    </row>
    <row r="269" spans="1:9" ht="16.5" thickBot="1" x14ac:dyDescent="0.3">
      <c r="A269" s="861" t="s">
        <v>369</v>
      </c>
      <c r="B269" s="862"/>
      <c r="C269" s="862"/>
      <c r="D269" s="862"/>
      <c r="E269" s="862"/>
      <c r="F269" s="862"/>
      <c r="G269" s="862"/>
      <c r="H269" s="862"/>
      <c r="I269" s="316"/>
    </row>
    <row r="270" spans="1:9" ht="16.5" thickBot="1" x14ac:dyDescent="0.3">
      <c r="A270" s="288"/>
      <c r="B270" s="289"/>
      <c r="C270" s="289"/>
      <c r="D270" s="289"/>
      <c r="E270" s="289"/>
      <c r="F270" s="289"/>
      <c r="G270" s="289"/>
      <c r="H270" s="289"/>
      <c r="I270" s="290"/>
    </row>
    <row r="271" spans="1:9" s="87" customFormat="1" ht="19.5" customHeight="1" thickBot="1" x14ac:dyDescent="0.3">
      <c r="A271" s="846" t="s">
        <v>298</v>
      </c>
      <c r="B271" s="847"/>
      <c r="C271" s="847"/>
      <c r="D271" s="847"/>
      <c r="E271" s="847"/>
      <c r="F271" s="847"/>
      <c r="G271" s="847"/>
      <c r="H271" s="847"/>
      <c r="I271" s="848"/>
    </row>
    <row r="272" spans="1:9" s="28" customFormat="1" ht="15.75" x14ac:dyDescent="0.25">
      <c r="A272" s="760">
        <v>10</v>
      </c>
      <c r="B272" s="761" t="s">
        <v>0</v>
      </c>
      <c r="C272" s="762"/>
      <c r="D272" s="763"/>
      <c r="E272" s="764"/>
      <c r="F272" s="764"/>
      <c r="G272" s="764"/>
      <c r="H272" s="764"/>
      <c r="I272" s="765"/>
    </row>
    <row r="273" spans="1:9" s="28" customFormat="1" ht="15.75" x14ac:dyDescent="0.25">
      <c r="A273" s="387"/>
      <c r="B273" s="195" t="s">
        <v>12</v>
      </c>
      <c r="C273" s="248" t="s">
        <v>51</v>
      </c>
      <c r="D273" s="358">
        <v>175.82</v>
      </c>
      <c r="E273" s="295"/>
      <c r="F273" s="295"/>
      <c r="G273" s="295"/>
      <c r="H273" s="415"/>
      <c r="I273" s="341"/>
    </row>
    <row r="274" spans="1:9" s="28" customFormat="1" ht="15.75" x14ac:dyDescent="0.25">
      <c r="A274" s="387"/>
      <c r="B274" s="195" t="s">
        <v>1</v>
      </c>
      <c r="C274" s="248" t="s">
        <v>51</v>
      </c>
      <c r="D274" s="358">
        <v>101.72</v>
      </c>
      <c r="E274" s="295"/>
      <c r="F274" s="295"/>
      <c r="G274" s="295"/>
      <c r="H274" s="415"/>
      <c r="I274" s="341"/>
    </row>
    <row r="275" spans="1:9" s="28" customFormat="1" ht="15.75" x14ac:dyDescent="0.25">
      <c r="A275" s="387"/>
      <c r="B275" s="195"/>
      <c r="C275" s="248"/>
      <c r="D275" s="358"/>
      <c r="E275" s="295"/>
      <c r="F275" s="295"/>
      <c r="G275" s="295"/>
      <c r="H275" s="295"/>
      <c r="I275" s="341"/>
    </row>
    <row r="276" spans="1:9" s="87" customFormat="1" ht="15.75" x14ac:dyDescent="0.25">
      <c r="A276" s="388">
        <v>20</v>
      </c>
      <c r="B276" s="349" t="s">
        <v>14</v>
      </c>
      <c r="C276" s="350"/>
      <c r="D276" s="496"/>
      <c r="E276" s="351"/>
      <c r="F276" s="351"/>
      <c r="G276" s="351"/>
      <c r="H276" s="351"/>
      <c r="I276" s="352"/>
    </row>
    <row r="277" spans="1:9" s="28" customFormat="1" ht="15.75" x14ac:dyDescent="0.25">
      <c r="A277" s="387"/>
      <c r="B277" s="195" t="s">
        <v>15</v>
      </c>
      <c r="C277" s="248" t="s">
        <v>47</v>
      </c>
      <c r="D277" s="358">
        <v>60.63</v>
      </c>
      <c r="E277" s="295"/>
      <c r="F277" s="295"/>
      <c r="G277" s="295"/>
      <c r="H277" s="645"/>
      <c r="I277" s="341"/>
    </row>
    <row r="278" spans="1:9" ht="63" x14ac:dyDescent="0.25">
      <c r="A278" s="338"/>
      <c r="B278" s="14" t="s">
        <v>575</v>
      </c>
      <c r="C278" s="175" t="s">
        <v>51</v>
      </c>
      <c r="D278" s="220">
        <v>102.97</v>
      </c>
      <c r="E278" s="330"/>
      <c r="F278" s="330"/>
      <c r="G278" s="330"/>
      <c r="H278" s="615"/>
      <c r="I278" s="331"/>
    </row>
    <row r="279" spans="1:9" s="28" customFormat="1" ht="15.75" x14ac:dyDescent="0.25">
      <c r="A279" s="387"/>
      <c r="B279" s="14" t="s">
        <v>570</v>
      </c>
      <c r="C279" s="248" t="s">
        <v>47</v>
      </c>
      <c r="D279" s="358">
        <v>33.53</v>
      </c>
      <c r="E279" s="295"/>
      <c r="F279" s="295"/>
      <c r="G279" s="295"/>
      <c r="H279" s="615"/>
      <c r="I279" s="341"/>
    </row>
    <row r="280" spans="1:9" s="216" customFormat="1" ht="15.75" x14ac:dyDescent="0.25">
      <c r="A280" s="387"/>
      <c r="B280" s="195" t="s">
        <v>16</v>
      </c>
      <c r="C280" s="248" t="s">
        <v>47</v>
      </c>
      <c r="D280" s="358">
        <v>78.819999999999993</v>
      </c>
      <c r="E280" s="295"/>
      <c r="F280" s="295"/>
      <c r="G280" s="295"/>
      <c r="H280" s="295"/>
      <c r="I280" s="341"/>
    </row>
    <row r="281" spans="1:9" s="28" customFormat="1" ht="15.75" x14ac:dyDescent="0.25">
      <c r="A281" s="387"/>
      <c r="B281" s="195"/>
      <c r="C281" s="248"/>
      <c r="D281" s="358"/>
      <c r="E281" s="295"/>
      <c r="F281" s="295"/>
      <c r="G281" s="295"/>
      <c r="H281" s="295"/>
      <c r="I281" s="341"/>
    </row>
    <row r="282" spans="1:9" s="28" customFormat="1" ht="15.75" x14ac:dyDescent="0.25">
      <c r="A282" s="388">
        <v>30</v>
      </c>
      <c r="B282" s="349" t="s">
        <v>18</v>
      </c>
      <c r="C282" s="350"/>
      <c r="D282" s="496"/>
      <c r="E282" s="351"/>
      <c r="F282" s="351"/>
      <c r="G282" s="351"/>
      <c r="H282" s="351"/>
      <c r="I282" s="352"/>
    </row>
    <row r="283" spans="1:9" s="28" customFormat="1" ht="15.75" x14ac:dyDescent="0.25">
      <c r="A283" s="387"/>
      <c r="B283" s="195" t="s">
        <v>343</v>
      </c>
      <c r="C283" s="248" t="s">
        <v>47</v>
      </c>
      <c r="D283" s="295">
        <v>66.59</v>
      </c>
      <c r="E283" s="295"/>
      <c r="F283" s="295"/>
      <c r="G283" s="295"/>
      <c r="H283" s="415"/>
      <c r="I283" s="341"/>
    </row>
    <row r="284" spans="1:9" s="28" customFormat="1" ht="15.75" x14ac:dyDescent="0.25">
      <c r="A284" s="387"/>
      <c r="B284" s="195" t="s">
        <v>81</v>
      </c>
      <c r="C284" s="248" t="s">
        <v>47</v>
      </c>
      <c r="D284" s="295">
        <v>15.94</v>
      </c>
      <c r="E284" s="295"/>
      <c r="F284" s="295"/>
      <c r="G284" s="295"/>
      <c r="H284" s="646"/>
      <c r="I284" s="341"/>
    </row>
    <row r="285" spans="1:9" s="28" customFormat="1" ht="15.75" x14ac:dyDescent="0.25">
      <c r="A285" s="335"/>
      <c r="B285" s="195" t="s">
        <v>16</v>
      </c>
      <c r="C285" s="12" t="s">
        <v>47</v>
      </c>
      <c r="D285" s="339">
        <v>47.31</v>
      </c>
      <c r="E285" s="339"/>
      <c r="F285" s="340"/>
      <c r="G285" s="340"/>
      <c r="H285" s="339"/>
      <c r="I285" s="341"/>
    </row>
    <row r="286" spans="1:9" s="28" customFormat="1" ht="15.75" x14ac:dyDescent="0.25">
      <c r="A286" s="335"/>
      <c r="B286" s="195" t="s">
        <v>344</v>
      </c>
      <c r="C286" s="248" t="s">
        <v>60</v>
      </c>
      <c r="D286" s="339">
        <v>430.66</v>
      </c>
      <c r="E286" s="339"/>
      <c r="F286" s="340"/>
      <c r="G286" s="340"/>
      <c r="H286" s="415"/>
      <c r="I286" s="341"/>
    </row>
    <row r="287" spans="1:9" s="28" customFormat="1" ht="15.75" x14ac:dyDescent="0.25">
      <c r="A287" s="387"/>
      <c r="B287" s="195" t="s">
        <v>345</v>
      </c>
      <c r="C287" s="248" t="s">
        <v>60</v>
      </c>
      <c r="D287" s="295">
        <v>316.64999999999998</v>
      </c>
      <c r="E287" s="295"/>
      <c r="F287" s="295"/>
      <c r="G287" s="295"/>
      <c r="H287" s="415"/>
      <c r="I287" s="341"/>
    </row>
    <row r="288" spans="1:9" s="28" customFormat="1" ht="15.75" x14ac:dyDescent="0.25">
      <c r="A288" s="387"/>
      <c r="B288" s="195" t="s">
        <v>346</v>
      </c>
      <c r="C288" s="248" t="s">
        <v>60</v>
      </c>
      <c r="D288" s="295">
        <v>809.81</v>
      </c>
      <c r="E288" s="295"/>
      <c r="F288" s="295"/>
      <c r="G288" s="295"/>
      <c r="H288" s="415"/>
      <c r="I288" s="341"/>
    </row>
    <row r="289" spans="1:9" s="87" customFormat="1" ht="15.75" x14ac:dyDescent="0.25">
      <c r="A289" s="387"/>
      <c r="B289" s="195" t="s">
        <v>347</v>
      </c>
      <c r="C289" s="248" t="s">
        <v>51</v>
      </c>
      <c r="D289" s="295">
        <v>52.53</v>
      </c>
      <c r="E289" s="295"/>
      <c r="F289" s="295"/>
      <c r="G289" s="295"/>
      <c r="H289" s="415"/>
      <c r="I289" s="341"/>
    </row>
    <row r="290" spans="1:9" s="28" customFormat="1" ht="15.75" x14ac:dyDescent="0.25">
      <c r="A290" s="387"/>
      <c r="B290" s="195" t="s">
        <v>348</v>
      </c>
      <c r="C290" s="248" t="s">
        <v>51</v>
      </c>
      <c r="D290" s="295">
        <v>31.1</v>
      </c>
      <c r="E290" s="295"/>
      <c r="F290" s="295"/>
      <c r="G290" s="295"/>
      <c r="H290" s="415"/>
      <c r="I290" s="341"/>
    </row>
    <row r="291" spans="1:9" s="28" customFormat="1" ht="60" x14ac:dyDescent="0.25">
      <c r="A291" s="387"/>
      <c r="B291" s="342" t="s">
        <v>220</v>
      </c>
      <c r="C291" s="248" t="s">
        <v>47</v>
      </c>
      <c r="D291" s="295">
        <v>20.45</v>
      </c>
      <c r="E291" s="295"/>
      <c r="F291" s="295"/>
      <c r="G291" s="295"/>
      <c r="H291" s="218"/>
      <c r="I291" s="341"/>
    </row>
    <row r="292" spans="1:9" s="28" customFormat="1" ht="15.75" x14ac:dyDescent="0.25">
      <c r="A292" s="387"/>
      <c r="B292" s="195" t="s">
        <v>578</v>
      </c>
      <c r="C292" s="248" t="s">
        <v>47</v>
      </c>
      <c r="D292" s="295">
        <v>50.13</v>
      </c>
      <c r="E292" s="295"/>
      <c r="F292" s="295"/>
      <c r="G292" s="295"/>
      <c r="H292" s="645"/>
      <c r="I292" s="341"/>
    </row>
    <row r="293" spans="1:9" s="28" customFormat="1" ht="15.75" x14ac:dyDescent="0.25">
      <c r="A293" s="387"/>
      <c r="B293" s="195"/>
      <c r="C293" s="248"/>
      <c r="D293" s="358"/>
      <c r="E293" s="295"/>
      <c r="F293" s="295"/>
      <c r="G293" s="295"/>
      <c r="H293" s="295"/>
      <c r="I293" s="341"/>
    </row>
    <row r="294" spans="1:9" s="28" customFormat="1" ht="15.75" x14ac:dyDescent="0.25">
      <c r="A294" s="388">
        <v>40</v>
      </c>
      <c r="B294" s="349" t="s">
        <v>21</v>
      </c>
      <c r="C294" s="350"/>
      <c r="D294" s="496"/>
      <c r="E294" s="351"/>
      <c r="F294" s="351"/>
      <c r="G294" s="351"/>
      <c r="H294" s="351"/>
      <c r="I294" s="352"/>
    </row>
    <row r="295" spans="1:9" s="87" customFormat="1" ht="47.25" x14ac:dyDescent="0.25">
      <c r="A295" s="387"/>
      <c r="B295" s="195" t="s">
        <v>61</v>
      </c>
      <c r="C295" s="248" t="s">
        <v>52</v>
      </c>
      <c r="D295" s="295">
        <v>66.05</v>
      </c>
      <c r="E295" s="295"/>
      <c r="F295" s="295"/>
      <c r="G295" s="766"/>
      <c r="H295" s="65"/>
      <c r="I295" s="341"/>
    </row>
    <row r="296" spans="1:9" s="28" customFormat="1" ht="47.25" x14ac:dyDescent="0.25">
      <c r="A296" s="387"/>
      <c r="B296" s="195" t="s">
        <v>62</v>
      </c>
      <c r="C296" s="248" t="s">
        <v>52</v>
      </c>
      <c r="D296" s="295">
        <v>2</v>
      </c>
      <c r="E296" s="295"/>
      <c r="F296" s="295"/>
      <c r="G296" s="766"/>
      <c r="H296" s="480"/>
      <c r="I296" s="341"/>
    </row>
    <row r="297" spans="1:9" s="28" customFormat="1" ht="47.25" x14ac:dyDescent="0.25">
      <c r="A297" s="387"/>
      <c r="B297" s="195" t="s">
        <v>349</v>
      </c>
      <c r="C297" s="248" t="s">
        <v>52</v>
      </c>
      <c r="D297" s="295">
        <v>49.47</v>
      </c>
      <c r="E297" s="295"/>
      <c r="F297" s="295"/>
      <c r="G297" s="766"/>
      <c r="H297" s="65"/>
      <c r="I297" s="341"/>
    </row>
    <row r="298" spans="1:9" s="28" customFormat="1" ht="47.25" x14ac:dyDescent="0.25">
      <c r="A298" s="387"/>
      <c r="B298" s="195" t="s">
        <v>350</v>
      </c>
      <c r="C298" s="248" t="s">
        <v>52</v>
      </c>
      <c r="D298" s="295">
        <v>85.98</v>
      </c>
      <c r="E298" s="295"/>
      <c r="F298" s="295"/>
      <c r="G298" s="766"/>
      <c r="H298" s="480"/>
      <c r="I298" s="341"/>
    </row>
    <row r="299" spans="1:9" s="87" customFormat="1" ht="15.75" x14ac:dyDescent="0.25">
      <c r="A299" s="387"/>
      <c r="B299" s="195"/>
      <c r="C299" s="248"/>
      <c r="D299" s="358"/>
      <c r="E299" s="295"/>
      <c r="F299" s="295"/>
      <c r="G299" s="295"/>
      <c r="H299" s="295"/>
      <c r="I299" s="341"/>
    </row>
    <row r="300" spans="1:9" s="28" customFormat="1" ht="15.75" x14ac:dyDescent="0.25">
      <c r="A300" s="388">
        <v>50</v>
      </c>
      <c r="B300" s="349" t="s">
        <v>225</v>
      </c>
      <c r="C300" s="350"/>
      <c r="D300" s="496"/>
      <c r="E300" s="351"/>
      <c r="F300" s="351"/>
      <c r="G300" s="351"/>
      <c r="H300" s="351"/>
      <c r="I300" s="352"/>
    </row>
    <row r="301" spans="1:9" s="27" customFormat="1" ht="31.5" x14ac:dyDescent="0.25">
      <c r="A301" s="234"/>
      <c r="B301" s="230" t="s">
        <v>336</v>
      </c>
      <c r="C301" s="22" t="s">
        <v>51</v>
      </c>
      <c r="D301" s="225">
        <v>45.14</v>
      </c>
      <c r="E301" s="225"/>
      <c r="F301" s="221"/>
      <c r="G301" s="221"/>
      <c r="H301" s="218"/>
      <c r="I301" s="96"/>
    </row>
    <row r="302" spans="1:9" s="27" customFormat="1" ht="31.5" x14ac:dyDescent="0.25">
      <c r="A302" s="234"/>
      <c r="B302" s="230" t="s">
        <v>351</v>
      </c>
      <c r="C302" s="22" t="s">
        <v>51</v>
      </c>
      <c r="D302" s="225">
        <v>39.83</v>
      </c>
      <c r="E302" s="225"/>
      <c r="F302" s="221"/>
      <c r="G302" s="221"/>
      <c r="H302" s="218"/>
      <c r="I302" s="96"/>
    </row>
    <row r="303" spans="1:9" s="28" customFormat="1" ht="15.75" x14ac:dyDescent="0.25">
      <c r="A303" s="387"/>
      <c r="B303" s="195"/>
      <c r="C303" s="248"/>
      <c r="D303" s="358"/>
      <c r="E303" s="295"/>
      <c r="F303" s="295"/>
      <c r="G303" s="295"/>
      <c r="H303" s="295"/>
      <c r="I303" s="341"/>
    </row>
    <row r="304" spans="1:9" s="28" customFormat="1" ht="15.75" x14ac:dyDescent="0.25">
      <c r="A304" s="388">
        <v>60</v>
      </c>
      <c r="B304" s="349" t="s">
        <v>24</v>
      </c>
      <c r="C304" s="350"/>
      <c r="D304" s="496"/>
      <c r="E304" s="351"/>
      <c r="F304" s="351"/>
      <c r="G304" s="351"/>
      <c r="H304" s="351"/>
      <c r="I304" s="352"/>
    </row>
    <row r="305" spans="1:9" s="28" customFormat="1" ht="47.25" x14ac:dyDescent="0.25">
      <c r="A305" s="387"/>
      <c r="B305" s="195" t="s">
        <v>593</v>
      </c>
      <c r="C305" s="248" t="s">
        <v>51</v>
      </c>
      <c r="D305" s="295">
        <v>68.8</v>
      </c>
      <c r="E305" s="295"/>
      <c r="F305" s="295"/>
      <c r="G305" s="295"/>
      <c r="H305" s="295"/>
      <c r="I305" s="341"/>
    </row>
    <row r="306" spans="1:9" s="87" customFormat="1" ht="47.25" x14ac:dyDescent="0.25">
      <c r="A306" s="387"/>
      <c r="B306" s="195" t="s">
        <v>352</v>
      </c>
      <c r="C306" s="248" t="s">
        <v>51</v>
      </c>
      <c r="D306" s="295">
        <v>68.8</v>
      </c>
      <c r="E306" s="295"/>
      <c r="F306" s="295"/>
      <c r="G306" s="295"/>
      <c r="H306" s="218"/>
      <c r="I306" s="341"/>
    </row>
    <row r="307" spans="1:9" s="28" customFormat="1" ht="63" x14ac:dyDescent="0.25">
      <c r="A307" s="387"/>
      <c r="B307" s="195" t="s">
        <v>353</v>
      </c>
      <c r="C307" s="248" t="s">
        <v>52</v>
      </c>
      <c r="D307" s="295">
        <v>12.98</v>
      </c>
      <c r="E307" s="295"/>
      <c r="F307" s="295"/>
      <c r="G307" s="295"/>
      <c r="H307" s="295"/>
      <c r="I307" s="341"/>
    </row>
    <row r="308" spans="1:9" s="28" customFormat="1" ht="63" x14ac:dyDescent="0.25">
      <c r="A308" s="387"/>
      <c r="B308" s="195" t="s">
        <v>354</v>
      </c>
      <c r="C308" s="248" t="s">
        <v>52</v>
      </c>
      <c r="D308" s="295">
        <v>10.6</v>
      </c>
      <c r="E308" s="295"/>
      <c r="F308" s="295"/>
      <c r="G308" s="295"/>
      <c r="H308" s="201"/>
      <c r="I308" s="341"/>
    </row>
    <row r="309" spans="1:9" s="28" customFormat="1" ht="110.25" x14ac:dyDescent="0.25">
      <c r="A309" s="387"/>
      <c r="B309" s="195" t="s">
        <v>590</v>
      </c>
      <c r="C309" s="248" t="s">
        <v>52</v>
      </c>
      <c r="D309" s="295">
        <v>36.56</v>
      </c>
      <c r="E309" s="295"/>
      <c r="F309" s="295"/>
      <c r="G309" s="295"/>
      <c r="H309" s="49"/>
      <c r="I309" s="341"/>
    </row>
    <row r="310" spans="1:9" s="28" customFormat="1" ht="15.75" x14ac:dyDescent="0.25">
      <c r="A310" s="387"/>
      <c r="B310" s="195"/>
      <c r="C310" s="248"/>
      <c r="D310" s="358"/>
      <c r="E310" s="295"/>
      <c r="F310" s="295"/>
      <c r="G310" s="295"/>
      <c r="H310" s="295"/>
      <c r="I310" s="341"/>
    </row>
    <row r="311" spans="1:9" s="28" customFormat="1" ht="15.75" x14ac:dyDescent="0.25">
      <c r="A311" s="388">
        <v>70</v>
      </c>
      <c r="B311" s="349" t="s">
        <v>26</v>
      </c>
      <c r="C311" s="350"/>
      <c r="D311" s="496"/>
      <c r="E311" s="351"/>
      <c r="F311" s="351"/>
      <c r="G311" s="351"/>
      <c r="H311" s="351"/>
      <c r="I311" s="352"/>
    </row>
    <row r="312" spans="1:9" s="87" customFormat="1" ht="15.75" x14ac:dyDescent="0.25">
      <c r="A312" s="387"/>
      <c r="B312" s="195" t="s">
        <v>230</v>
      </c>
      <c r="C312" s="248" t="s">
        <v>51</v>
      </c>
      <c r="D312" s="295">
        <v>80.569999999999993</v>
      </c>
      <c r="E312" s="295"/>
      <c r="F312" s="295"/>
      <c r="G312" s="295"/>
      <c r="H312" s="20"/>
      <c r="I312" s="341"/>
    </row>
    <row r="313" spans="1:9" s="28" customFormat="1" ht="31.5" x14ac:dyDescent="0.25">
      <c r="A313" s="387"/>
      <c r="B313" s="195" t="s">
        <v>355</v>
      </c>
      <c r="C313" s="248" t="s">
        <v>51</v>
      </c>
      <c r="D313" s="295">
        <v>210.68</v>
      </c>
      <c r="E313" s="295"/>
      <c r="F313" s="295"/>
      <c r="G313" s="295"/>
      <c r="H313" s="218"/>
      <c r="I313" s="341"/>
    </row>
    <row r="314" spans="1:9" s="28" customFormat="1" ht="31.5" x14ac:dyDescent="0.25">
      <c r="A314" s="387"/>
      <c r="B314" s="195" t="s">
        <v>356</v>
      </c>
      <c r="C314" s="248" t="s">
        <v>51</v>
      </c>
      <c r="D314" s="295">
        <v>163.38</v>
      </c>
      <c r="E314" s="295"/>
      <c r="F314" s="295"/>
      <c r="G314" s="295"/>
      <c r="H314" s="218"/>
      <c r="I314" s="341"/>
    </row>
    <row r="315" spans="1:9" s="87" customFormat="1" ht="31.5" x14ac:dyDescent="0.25">
      <c r="A315" s="387"/>
      <c r="B315" s="195" t="s">
        <v>272</v>
      </c>
      <c r="C315" s="248" t="s">
        <v>51</v>
      </c>
      <c r="D315" s="295">
        <v>47.38</v>
      </c>
      <c r="E315" s="295"/>
      <c r="F315" s="295"/>
      <c r="G315" s="295"/>
      <c r="H315" s="218"/>
      <c r="I315" s="341"/>
    </row>
    <row r="316" spans="1:9" s="87" customFormat="1" ht="15.75" x14ac:dyDescent="0.25">
      <c r="A316" s="387"/>
      <c r="B316" s="195"/>
      <c r="C316" s="248"/>
      <c r="D316" s="358"/>
      <c r="E316" s="295"/>
      <c r="F316" s="295"/>
      <c r="G316" s="295"/>
      <c r="H316" s="295"/>
      <c r="I316" s="341"/>
    </row>
    <row r="317" spans="1:9" s="28" customFormat="1" ht="15.75" x14ac:dyDescent="0.25">
      <c r="A317" s="388">
        <v>80</v>
      </c>
      <c r="B317" s="349" t="s">
        <v>28</v>
      </c>
      <c r="C317" s="350"/>
      <c r="D317" s="496"/>
      <c r="E317" s="351"/>
      <c r="F317" s="351"/>
      <c r="G317" s="351"/>
      <c r="H317" s="351"/>
      <c r="I317" s="352"/>
    </row>
    <row r="318" spans="1:9" s="28" customFormat="1" ht="63" x14ac:dyDescent="0.25">
      <c r="A318" s="387"/>
      <c r="B318" s="195" t="s">
        <v>357</v>
      </c>
      <c r="C318" s="248" t="s">
        <v>51</v>
      </c>
      <c r="D318" s="295">
        <v>55.65</v>
      </c>
      <c r="E318" s="295"/>
      <c r="F318" s="295"/>
      <c r="G318" s="295"/>
      <c r="H318" s="218"/>
      <c r="I318" s="341"/>
    </row>
    <row r="319" spans="1:9" s="28" customFormat="1" ht="15.75" x14ac:dyDescent="0.25">
      <c r="A319" s="387"/>
      <c r="B319" s="195"/>
      <c r="C319" s="248"/>
      <c r="D319" s="358"/>
      <c r="E319" s="295"/>
      <c r="F319" s="295"/>
      <c r="G319" s="295"/>
      <c r="H319" s="295"/>
      <c r="I319" s="341"/>
    </row>
    <row r="320" spans="1:9" s="87" customFormat="1" ht="15.75" x14ac:dyDescent="0.25">
      <c r="A320" s="388">
        <v>90</v>
      </c>
      <c r="B320" s="349" t="s">
        <v>30</v>
      </c>
      <c r="C320" s="350"/>
      <c r="D320" s="496"/>
      <c r="E320" s="351"/>
      <c r="F320" s="351"/>
      <c r="G320" s="351"/>
      <c r="H320" s="351"/>
      <c r="I320" s="352"/>
    </row>
    <row r="321" spans="1:9" s="28" customFormat="1" ht="15.75" x14ac:dyDescent="0.25">
      <c r="A321" s="388"/>
      <c r="B321" s="349" t="s">
        <v>31</v>
      </c>
      <c r="C321" s="350"/>
      <c r="D321" s="496"/>
      <c r="E321" s="351"/>
      <c r="F321" s="351"/>
      <c r="G321" s="351"/>
      <c r="H321" s="351"/>
      <c r="I321" s="352"/>
    </row>
    <row r="322" spans="1:9" s="28" customFormat="1" ht="47.25" x14ac:dyDescent="0.25">
      <c r="A322" s="387"/>
      <c r="B322" s="230" t="s">
        <v>212</v>
      </c>
      <c r="C322" s="248" t="s">
        <v>51</v>
      </c>
      <c r="D322" s="295">
        <v>26.28</v>
      </c>
      <c r="E322" s="295"/>
      <c r="F322" s="295"/>
      <c r="G322" s="295"/>
      <c r="H322" s="295"/>
      <c r="I322" s="341"/>
    </row>
    <row r="323" spans="1:9" s="28" customFormat="1" ht="31.5" x14ac:dyDescent="0.25">
      <c r="A323" s="387"/>
      <c r="B323" s="195" t="s">
        <v>234</v>
      </c>
      <c r="C323" s="248" t="s">
        <v>51</v>
      </c>
      <c r="D323" s="295">
        <v>26.28</v>
      </c>
      <c r="E323" s="295"/>
      <c r="F323" s="295"/>
      <c r="G323" s="295"/>
      <c r="H323" s="218"/>
      <c r="I323" s="341"/>
    </row>
    <row r="324" spans="1:9" s="28" customFormat="1" ht="47.25" x14ac:dyDescent="0.25">
      <c r="A324" s="387"/>
      <c r="B324" s="195" t="s">
        <v>235</v>
      </c>
      <c r="C324" s="248" t="s">
        <v>51</v>
      </c>
      <c r="D324" s="295">
        <v>26.28</v>
      </c>
      <c r="E324" s="295"/>
      <c r="F324" s="295"/>
      <c r="G324" s="295"/>
      <c r="H324" s="218"/>
      <c r="I324" s="341"/>
    </row>
    <row r="325" spans="1:9" s="28" customFormat="1" ht="15.75" x14ac:dyDescent="0.25">
      <c r="A325" s="388"/>
      <c r="B325" s="349" t="s">
        <v>68</v>
      </c>
      <c r="C325" s="350"/>
      <c r="D325" s="351"/>
      <c r="E325" s="351"/>
      <c r="F325" s="351"/>
      <c r="G325" s="351"/>
      <c r="H325" s="351"/>
      <c r="I325" s="352"/>
    </row>
    <row r="326" spans="1:9" s="87" customFormat="1" ht="47.25" x14ac:dyDescent="0.25">
      <c r="A326" s="387"/>
      <c r="B326" s="230" t="s">
        <v>212</v>
      </c>
      <c r="C326" s="248" t="s">
        <v>51</v>
      </c>
      <c r="D326" s="295">
        <v>19.32</v>
      </c>
      <c r="E326" s="295"/>
      <c r="F326" s="295"/>
      <c r="G326" s="295"/>
      <c r="H326" s="295"/>
      <c r="I326" s="341"/>
    </row>
    <row r="327" spans="1:9" s="28" customFormat="1" ht="31.5" x14ac:dyDescent="0.25">
      <c r="A327" s="387"/>
      <c r="B327" s="195" t="s">
        <v>238</v>
      </c>
      <c r="C327" s="248" t="s">
        <v>51</v>
      </c>
      <c r="D327" s="295">
        <v>19.32</v>
      </c>
      <c r="E327" s="295"/>
      <c r="F327" s="295"/>
      <c r="G327" s="295"/>
      <c r="H327" s="218"/>
      <c r="I327" s="341"/>
    </row>
    <row r="328" spans="1:9" s="28" customFormat="1" ht="47.25" x14ac:dyDescent="0.25">
      <c r="A328" s="387"/>
      <c r="B328" s="195" t="s">
        <v>273</v>
      </c>
      <c r="C328" s="248" t="s">
        <v>51</v>
      </c>
      <c r="D328" s="295">
        <v>19.32</v>
      </c>
      <c r="E328" s="295"/>
      <c r="F328" s="295"/>
      <c r="G328" s="295"/>
      <c r="H328" s="218"/>
      <c r="I328" s="341"/>
    </row>
    <row r="329" spans="1:9" s="28" customFormat="1" ht="50.25" customHeight="1" x14ac:dyDescent="0.25">
      <c r="A329" s="387"/>
      <c r="B329" s="195" t="s">
        <v>358</v>
      </c>
      <c r="C329" s="248" t="s">
        <v>52</v>
      </c>
      <c r="D329" s="295">
        <v>17.11</v>
      </c>
      <c r="E329" s="295"/>
      <c r="F329" s="295"/>
      <c r="G329" s="295"/>
      <c r="H329" s="65"/>
      <c r="I329" s="341"/>
    </row>
    <row r="330" spans="1:9" s="87" customFormat="1" ht="15.75" x14ac:dyDescent="0.25">
      <c r="A330" s="387"/>
      <c r="B330" s="195"/>
      <c r="C330" s="248"/>
      <c r="D330" s="358"/>
      <c r="E330" s="295"/>
      <c r="F330" s="295"/>
      <c r="G330" s="295"/>
      <c r="H330" s="295"/>
      <c r="I330" s="341"/>
    </row>
    <row r="331" spans="1:9" s="28" customFormat="1" ht="15.75" x14ac:dyDescent="0.25">
      <c r="A331" s="388">
        <v>120</v>
      </c>
      <c r="B331" s="349" t="s">
        <v>32</v>
      </c>
      <c r="C331" s="350"/>
      <c r="D331" s="496"/>
      <c r="E331" s="351"/>
      <c r="F331" s="351"/>
      <c r="G331" s="351"/>
      <c r="H331" s="351"/>
      <c r="I331" s="352"/>
    </row>
    <row r="332" spans="1:9" s="28" customFormat="1" ht="63" x14ac:dyDescent="0.25">
      <c r="A332" s="387"/>
      <c r="B332" s="195" t="s">
        <v>359</v>
      </c>
      <c r="C332" s="248" t="s">
        <v>48</v>
      </c>
      <c r="D332" s="295">
        <v>6</v>
      </c>
      <c r="E332" s="295"/>
      <c r="F332" s="295"/>
      <c r="G332" s="295"/>
      <c r="H332" s="218"/>
      <c r="I332" s="341"/>
    </row>
    <row r="333" spans="1:9" s="28" customFormat="1" ht="78.75" x14ac:dyDescent="0.25">
      <c r="A333" s="387"/>
      <c r="B333" s="195" t="s">
        <v>360</v>
      </c>
      <c r="C333" s="248" t="s">
        <v>48</v>
      </c>
      <c r="D333" s="295">
        <v>2</v>
      </c>
      <c r="E333" s="295"/>
      <c r="F333" s="295"/>
      <c r="G333" s="295"/>
      <c r="H333" s="218"/>
      <c r="I333" s="341"/>
    </row>
    <row r="334" spans="1:9" s="87" customFormat="1" ht="15.75" x14ac:dyDescent="0.25">
      <c r="A334" s="387"/>
      <c r="B334" s="195"/>
      <c r="C334" s="248"/>
      <c r="D334" s="295"/>
      <c r="E334" s="295"/>
      <c r="F334" s="295"/>
      <c r="G334" s="295"/>
      <c r="H334" s="295"/>
      <c r="I334" s="341"/>
    </row>
    <row r="335" spans="1:9" s="28" customFormat="1" ht="15.75" x14ac:dyDescent="0.25">
      <c r="A335" s="388">
        <v>130</v>
      </c>
      <c r="B335" s="349" t="s">
        <v>33</v>
      </c>
      <c r="C335" s="350"/>
      <c r="D335" s="351"/>
      <c r="E335" s="351"/>
      <c r="F335" s="351"/>
      <c r="G335" s="351"/>
      <c r="H335" s="351"/>
      <c r="I335" s="352"/>
    </row>
    <row r="336" spans="1:9" s="28" customFormat="1" ht="31.5" x14ac:dyDescent="0.25">
      <c r="A336" s="387"/>
      <c r="B336" s="195" t="s">
        <v>361</v>
      </c>
      <c r="C336" s="248" t="s">
        <v>51</v>
      </c>
      <c r="D336" s="295">
        <v>2.88</v>
      </c>
      <c r="E336" s="295"/>
      <c r="F336" s="295"/>
      <c r="G336" s="295"/>
      <c r="H336" s="295"/>
      <c r="I336" s="341"/>
    </row>
    <row r="337" spans="1:9" s="28" customFormat="1" ht="31.5" x14ac:dyDescent="0.25">
      <c r="A337" s="387"/>
      <c r="B337" s="195" t="s">
        <v>362</v>
      </c>
      <c r="C337" s="248" t="s">
        <v>51</v>
      </c>
      <c r="D337" s="295">
        <v>0.8</v>
      </c>
      <c r="E337" s="295"/>
      <c r="F337" s="295"/>
      <c r="G337" s="295"/>
      <c r="H337" s="295"/>
      <c r="I337" s="341"/>
    </row>
    <row r="338" spans="1:9" s="87" customFormat="1" ht="15.75" x14ac:dyDescent="0.25">
      <c r="A338" s="387"/>
      <c r="B338" s="195"/>
      <c r="C338" s="248"/>
      <c r="D338" s="295"/>
      <c r="E338" s="295"/>
      <c r="F338" s="295"/>
      <c r="G338" s="295"/>
      <c r="H338" s="295"/>
      <c r="I338" s="341"/>
    </row>
    <row r="339" spans="1:9" s="87" customFormat="1" ht="15.75" x14ac:dyDescent="0.25">
      <c r="A339" s="388">
        <v>140</v>
      </c>
      <c r="B339" s="349" t="s">
        <v>241</v>
      </c>
      <c r="C339" s="350"/>
      <c r="D339" s="351"/>
      <c r="E339" s="351"/>
      <c r="F339" s="351"/>
      <c r="G339" s="351"/>
      <c r="H339" s="351"/>
      <c r="I339" s="352"/>
    </row>
    <row r="340" spans="1:9" s="28" customFormat="1" ht="63" x14ac:dyDescent="0.25">
      <c r="A340" s="387"/>
      <c r="B340" s="195" t="s">
        <v>591</v>
      </c>
      <c r="C340" s="248" t="s">
        <v>51</v>
      </c>
      <c r="D340" s="295">
        <v>8.3000000000000007</v>
      </c>
      <c r="E340" s="295"/>
      <c r="F340" s="295"/>
      <c r="G340" s="295"/>
      <c r="H340" s="218"/>
      <c r="I340" s="341"/>
    </row>
    <row r="341" spans="1:9" s="28" customFormat="1" ht="47.25" x14ac:dyDescent="0.25">
      <c r="A341" s="387"/>
      <c r="B341" s="195" t="s">
        <v>594</v>
      </c>
      <c r="C341" s="248" t="s">
        <v>51</v>
      </c>
      <c r="D341" s="176">
        <v>3.68</v>
      </c>
      <c r="E341" s="418"/>
      <c r="F341" s="295"/>
      <c r="G341" s="295"/>
      <c r="H341" s="218"/>
      <c r="I341" s="341"/>
    </row>
    <row r="342" spans="1:9" s="420" customFormat="1" ht="81" customHeight="1" x14ac:dyDescent="0.25">
      <c r="A342" s="387"/>
      <c r="B342" s="195" t="s">
        <v>595</v>
      </c>
      <c r="C342" s="22" t="s">
        <v>48</v>
      </c>
      <c r="D342" s="617">
        <v>2</v>
      </c>
      <c r="E342" s="419"/>
      <c r="F342" s="22"/>
      <c r="G342" s="22"/>
      <c r="H342" s="19"/>
      <c r="I342" s="96"/>
    </row>
    <row r="343" spans="1:9" s="28" customFormat="1" ht="47.25" x14ac:dyDescent="0.25">
      <c r="A343" s="387"/>
      <c r="B343" s="195" t="s">
        <v>363</v>
      </c>
      <c r="C343" s="22" t="s">
        <v>48</v>
      </c>
      <c r="D343" s="617">
        <v>4</v>
      </c>
      <c r="E343" s="419"/>
      <c r="F343" s="22"/>
      <c r="G343" s="22"/>
      <c r="H343" s="218"/>
      <c r="I343" s="96"/>
    </row>
    <row r="344" spans="1:9" s="209" customFormat="1" ht="98.25" customHeight="1" x14ac:dyDescent="0.25">
      <c r="A344" s="421"/>
      <c r="B344" s="176" t="s">
        <v>364</v>
      </c>
      <c r="C344" s="176" t="s">
        <v>48</v>
      </c>
      <c r="D344" s="176">
        <v>2</v>
      </c>
      <c r="E344" s="176"/>
      <c r="F344" s="176"/>
      <c r="G344" s="176"/>
      <c r="H344" s="176"/>
      <c r="I344" s="50"/>
    </row>
    <row r="345" spans="1:9" s="28" customFormat="1" ht="15.75" x14ac:dyDescent="0.25">
      <c r="A345" s="387"/>
      <c r="B345" s="195"/>
      <c r="C345" s="248"/>
      <c r="D345" s="358"/>
      <c r="E345" s="295"/>
      <c r="F345" s="295"/>
      <c r="G345" s="295"/>
      <c r="H345" s="295"/>
      <c r="I345" s="341"/>
    </row>
    <row r="346" spans="1:9" s="28" customFormat="1" ht="15.75" x14ac:dyDescent="0.25">
      <c r="A346" s="388">
        <v>150</v>
      </c>
      <c r="B346" s="349" t="s">
        <v>245</v>
      </c>
      <c r="C346" s="350"/>
      <c r="D346" s="496"/>
      <c r="E346" s="351"/>
      <c r="F346" s="351"/>
      <c r="G346" s="351"/>
      <c r="H346" s="351"/>
      <c r="I346" s="352"/>
    </row>
    <row r="347" spans="1:9" s="27" customFormat="1" ht="15.75" x14ac:dyDescent="0.25">
      <c r="A347" s="234"/>
      <c r="B347" s="422" t="s">
        <v>246</v>
      </c>
      <c r="C347" s="22"/>
      <c r="D347" s="225"/>
      <c r="E347" s="221"/>
      <c r="F347" s="221"/>
      <c r="G347" s="221"/>
      <c r="H347" s="19"/>
      <c r="I347" s="96"/>
    </row>
    <row r="348" spans="1:9" s="27" customFormat="1" ht="78.75" x14ac:dyDescent="0.25">
      <c r="A348" s="234"/>
      <c r="B348" s="230" t="s">
        <v>247</v>
      </c>
      <c r="C348" s="30" t="s">
        <v>52</v>
      </c>
      <c r="D348" s="225">
        <v>28</v>
      </c>
      <c r="E348" s="221"/>
      <c r="F348" s="221"/>
      <c r="G348" s="221"/>
      <c r="H348" s="218"/>
      <c r="I348" s="96"/>
    </row>
    <row r="349" spans="1:9" s="27" customFormat="1" ht="63" x14ac:dyDescent="0.25">
      <c r="A349" s="234"/>
      <c r="B349" s="230" t="s">
        <v>248</v>
      </c>
      <c r="C349" s="30" t="s">
        <v>52</v>
      </c>
      <c r="D349" s="225">
        <v>71</v>
      </c>
      <c r="E349" s="221"/>
      <c r="F349" s="221"/>
      <c r="G349" s="221"/>
      <c r="H349" s="218"/>
      <c r="I349" s="96"/>
    </row>
    <row r="350" spans="1:9" s="27" customFormat="1" ht="15.75" x14ac:dyDescent="0.25">
      <c r="A350" s="234"/>
      <c r="B350" s="51" t="s">
        <v>106</v>
      </c>
      <c r="C350" s="31" t="s">
        <v>48</v>
      </c>
      <c r="D350" s="617">
        <v>1</v>
      </c>
      <c r="E350" s="362"/>
      <c r="F350" s="362"/>
      <c r="G350" s="362"/>
      <c r="H350" s="32"/>
      <c r="I350" s="96"/>
    </row>
    <row r="351" spans="1:9" s="27" customFormat="1" ht="31.5" x14ac:dyDescent="0.25">
      <c r="A351" s="234"/>
      <c r="B351" s="14" t="s">
        <v>107</v>
      </c>
      <c r="C351" s="47" t="s">
        <v>48</v>
      </c>
      <c r="D351" s="214">
        <v>17</v>
      </c>
      <c r="E351" s="14"/>
      <c r="F351" s="14"/>
      <c r="G351" s="14"/>
      <c r="H351" s="32"/>
      <c r="I351" s="170"/>
    </row>
    <row r="352" spans="1:9" s="27" customFormat="1" ht="15.75" x14ac:dyDescent="0.25">
      <c r="A352" s="234"/>
      <c r="B352" s="661" t="s">
        <v>108</v>
      </c>
      <c r="C352" s="31" t="s">
        <v>48</v>
      </c>
      <c r="D352" s="662">
        <v>19</v>
      </c>
      <c r="E352" s="663"/>
      <c r="F352" s="663"/>
      <c r="G352" s="663"/>
      <c r="H352" s="19"/>
      <c r="I352" s="170"/>
    </row>
    <row r="353" spans="1:9" s="24" customFormat="1" ht="15.75" x14ac:dyDescent="0.25">
      <c r="A353" s="436"/>
      <c r="B353" s="241" t="s">
        <v>249</v>
      </c>
      <c r="C353" s="22" t="s">
        <v>48</v>
      </c>
      <c r="D353" s="19">
        <v>2</v>
      </c>
      <c r="E353" s="72"/>
      <c r="F353" s="72"/>
      <c r="G353" s="72"/>
      <c r="H353" s="73"/>
      <c r="I353" s="170"/>
    </row>
    <row r="354" spans="1:9" s="24" customFormat="1" ht="31.5" x14ac:dyDescent="0.25">
      <c r="A354" s="436"/>
      <c r="B354" s="353" t="s">
        <v>256</v>
      </c>
      <c r="C354" s="354" t="s">
        <v>48</v>
      </c>
      <c r="D354" s="19">
        <v>4</v>
      </c>
      <c r="E354" s="354"/>
      <c r="F354" s="354"/>
      <c r="G354" s="354"/>
      <c r="H354" s="664"/>
      <c r="I354" s="170"/>
    </row>
    <row r="355" spans="1:9" s="24" customFormat="1" ht="47.25" x14ac:dyDescent="0.25">
      <c r="A355" s="436"/>
      <c r="B355" s="241" t="s">
        <v>250</v>
      </c>
      <c r="C355" s="22" t="s">
        <v>48</v>
      </c>
      <c r="D355" s="19">
        <v>1</v>
      </c>
      <c r="E355" s="72"/>
      <c r="F355" s="72"/>
      <c r="G355" s="72"/>
      <c r="H355" s="218"/>
      <c r="I355" s="170"/>
    </row>
    <row r="356" spans="1:9" s="24" customFormat="1" ht="15.75" x14ac:dyDescent="0.25">
      <c r="A356" s="436"/>
      <c r="B356" s="353"/>
      <c r="C356" s="354"/>
      <c r="D356" s="354"/>
      <c r="E356" s="354"/>
      <c r="F356" s="354"/>
      <c r="G356" s="354"/>
      <c r="H356" s="664"/>
      <c r="I356" s="767"/>
    </row>
    <row r="357" spans="1:9" s="27" customFormat="1" ht="15.75" x14ac:dyDescent="0.25">
      <c r="A357" s="234"/>
      <c r="B357" s="422" t="s">
        <v>251</v>
      </c>
      <c r="C357" s="22"/>
      <c r="D357" s="225"/>
      <c r="E357" s="221"/>
      <c r="F357" s="221"/>
      <c r="G357" s="221"/>
      <c r="H357" s="19"/>
      <c r="I357" s="96"/>
    </row>
    <row r="358" spans="1:9" s="27" customFormat="1" ht="63" x14ac:dyDescent="0.25">
      <c r="A358" s="234"/>
      <c r="B358" s="60" t="s">
        <v>252</v>
      </c>
      <c r="C358" s="30" t="s">
        <v>52</v>
      </c>
      <c r="D358" s="617">
        <v>18</v>
      </c>
      <c r="E358" s="362"/>
      <c r="F358" s="362"/>
      <c r="G358" s="362"/>
      <c r="H358" s="218"/>
      <c r="I358" s="96"/>
    </row>
    <row r="359" spans="1:9" s="27" customFormat="1" ht="63" x14ac:dyDescent="0.25">
      <c r="A359" s="234"/>
      <c r="B359" s="60" t="s">
        <v>253</v>
      </c>
      <c r="C359" s="30" t="s">
        <v>52</v>
      </c>
      <c r="D359" s="617">
        <v>24</v>
      </c>
      <c r="E359" s="362"/>
      <c r="F359" s="362"/>
      <c r="G359" s="362"/>
      <c r="H359" s="218"/>
      <c r="I359" s="96"/>
    </row>
    <row r="360" spans="1:9" s="27" customFormat="1" ht="31.5" x14ac:dyDescent="0.25">
      <c r="A360" s="372"/>
      <c r="B360" s="670" t="s">
        <v>109</v>
      </c>
      <c r="C360" s="31" t="s">
        <v>48</v>
      </c>
      <c r="D360" s="617">
        <v>3</v>
      </c>
      <c r="E360" s="362"/>
      <c r="F360" s="362"/>
      <c r="G360" s="362"/>
      <c r="H360" s="32"/>
      <c r="I360" s="667"/>
    </row>
    <row r="361" spans="1:9" s="27" customFormat="1" ht="31.5" x14ac:dyDescent="0.25">
      <c r="A361" s="737"/>
      <c r="B361" s="668" t="s">
        <v>110</v>
      </c>
      <c r="C361" s="31" t="s">
        <v>48</v>
      </c>
      <c r="D361" s="617">
        <v>1</v>
      </c>
      <c r="E361" s="362"/>
      <c r="F361" s="362"/>
      <c r="G361" s="362"/>
      <c r="H361" s="73"/>
      <c r="I361" s="96"/>
    </row>
    <row r="362" spans="1:9" s="27" customFormat="1" ht="15.75" x14ac:dyDescent="0.25">
      <c r="A362" s="372"/>
      <c r="B362" s="670" t="s">
        <v>111</v>
      </c>
      <c r="C362" s="31" t="s">
        <v>48</v>
      </c>
      <c r="D362" s="617">
        <v>3</v>
      </c>
      <c r="E362" s="362"/>
      <c r="F362" s="362"/>
      <c r="G362" s="362"/>
      <c r="H362" s="32"/>
      <c r="I362" s="667"/>
    </row>
    <row r="363" spans="1:9" s="27" customFormat="1" ht="31.5" x14ac:dyDescent="0.25">
      <c r="A363" s="768"/>
      <c r="B363" s="670" t="s">
        <v>112</v>
      </c>
      <c r="C363" s="31" t="s">
        <v>48</v>
      </c>
      <c r="D363" s="617">
        <v>3</v>
      </c>
      <c r="E363" s="362"/>
      <c r="F363" s="362"/>
      <c r="G363" s="362"/>
      <c r="H363" s="32"/>
      <c r="I363" s="667"/>
    </row>
    <row r="364" spans="1:9" s="27" customFormat="1" ht="31.5" x14ac:dyDescent="0.25">
      <c r="A364" s="737"/>
      <c r="B364" s="668" t="s">
        <v>175</v>
      </c>
      <c r="C364" s="31" t="s">
        <v>48</v>
      </c>
      <c r="D364" s="617">
        <v>2</v>
      </c>
      <c r="E364" s="362"/>
      <c r="F364" s="362"/>
      <c r="G364" s="362"/>
      <c r="H364" s="73"/>
      <c r="I364" s="96"/>
    </row>
    <row r="365" spans="1:9" s="27" customFormat="1" ht="63" x14ac:dyDescent="0.25">
      <c r="A365" s="737"/>
      <c r="B365" s="14" t="s">
        <v>365</v>
      </c>
      <c r="C365" s="175" t="s">
        <v>48</v>
      </c>
      <c r="D365" s="617">
        <v>2</v>
      </c>
      <c r="E365" s="769"/>
      <c r="F365" s="769"/>
      <c r="G365" s="769"/>
      <c r="H365" s="32"/>
      <c r="I365" s="770"/>
    </row>
    <row r="366" spans="1:9" s="27" customFormat="1" ht="15.75" x14ac:dyDescent="0.25">
      <c r="A366" s="737"/>
      <c r="B366" s="771" t="s">
        <v>254</v>
      </c>
      <c r="C366" s="31" t="s">
        <v>48</v>
      </c>
      <c r="D366" s="617">
        <v>8</v>
      </c>
      <c r="E366" s="362"/>
      <c r="F366" s="362"/>
      <c r="G366" s="362"/>
      <c r="H366" s="73"/>
      <c r="I366" s="96"/>
    </row>
    <row r="367" spans="1:9" s="27" customFormat="1" ht="31.5" x14ac:dyDescent="0.25">
      <c r="A367" s="234"/>
      <c r="B367" s="670" t="s">
        <v>255</v>
      </c>
      <c r="C367" s="31" t="s">
        <v>48</v>
      </c>
      <c r="D367" s="617">
        <v>8</v>
      </c>
      <c r="E367" s="362"/>
      <c r="F367" s="362"/>
      <c r="G367" s="362"/>
      <c r="H367" s="32"/>
      <c r="I367" s="667"/>
    </row>
    <row r="368" spans="1:9" s="28" customFormat="1" ht="15.75" x14ac:dyDescent="0.25">
      <c r="A368" s="387"/>
      <c r="B368" s="195"/>
      <c r="C368" s="248"/>
      <c r="D368" s="358"/>
      <c r="E368" s="295"/>
      <c r="F368" s="295"/>
      <c r="G368" s="295"/>
      <c r="H368" s="295"/>
      <c r="I368" s="341"/>
    </row>
    <row r="369" spans="1:9" s="28" customFormat="1" ht="15.75" x14ac:dyDescent="0.25">
      <c r="A369" s="388">
        <v>160</v>
      </c>
      <c r="B369" s="349" t="s">
        <v>34</v>
      </c>
      <c r="C369" s="350"/>
      <c r="D369" s="496"/>
      <c r="E369" s="351"/>
      <c r="F369" s="351"/>
      <c r="G369" s="351"/>
      <c r="H369" s="351"/>
      <c r="I369" s="352"/>
    </row>
    <row r="370" spans="1:9" s="296" customFormat="1" ht="31.5" x14ac:dyDescent="0.25">
      <c r="A370" s="738" t="s">
        <v>45</v>
      </c>
      <c r="B370" s="739" t="s">
        <v>283</v>
      </c>
      <c r="C370" s="746"/>
      <c r="D370" s="747"/>
      <c r="E370" s="748"/>
      <c r="F370" s="748"/>
      <c r="G370" s="748"/>
      <c r="H370" s="748"/>
      <c r="I370" s="772"/>
    </row>
    <row r="371" spans="1:9" s="162" customFormat="1" ht="78.75" x14ac:dyDescent="0.25">
      <c r="A371" s="712"/>
      <c r="B371" s="241" t="s">
        <v>447</v>
      </c>
      <c r="C371" s="47" t="s">
        <v>52</v>
      </c>
      <c r="D371" s="176">
        <v>87</v>
      </c>
      <c r="E371" s="201"/>
      <c r="F371" s="201"/>
      <c r="G371" s="201"/>
      <c r="H371" s="201"/>
      <c r="I371" s="50"/>
    </row>
    <row r="372" spans="1:9" s="162" customFormat="1" ht="47.25" x14ac:dyDescent="0.25">
      <c r="A372" s="712"/>
      <c r="B372" s="682" t="s">
        <v>448</v>
      </c>
      <c r="C372" s="98" t="s">
        <v>52</v>
      </c>
      <c r="D372" s="683">
        <v>6</v>
      </c>
      <c r="E372" s="684"/>
      <c r="F372" s="684"/>
      <c r="G372" s="684"/>
      <c r="H372" s="684"/>
      <c r="I372" s="773"/>
    </row>
    <row r="373" spans="1:9" s="162" customFormat="1" ht="78.75" x14ac:dyDescent="0.25">
      <c r="A373" s="712"/>
      <c r="B373" s="655" t="s">
        <v>449</v>
      </c>
      <c r="C373" s="175" t="s">
        <v>48</v>
      </c>
      <c r="D373" s="176">
        <v>11</v>
      </c>
      <c r="E373" s="201"/>
      <c r="F373" s="201"/>
      <c r="G373" s="201"/>
      <c r="H373" s="201"/>
      <c r="I373" s="50"/>
    </row>
    <row r="374" spans="1:9" s="162" customFormat="1" ht="47.25" x14ac:dyDescent="0.25">
      <c r="A374" s="712"/>
      <c r="B374" s="655" t="s">
        <v>450</v>
      </c>
      <c r="C374" s="175" t="s">
        <v>48</v>
      </c>
      <c r="D374" s="176">
        <v>10</v>
      </c>
      <c r="E374" s="201"/>
      <c r="F374" s="201"/>
      <c r="G374" s="201"/>
      <c r="H374" s="201"/>
      <c r="I374" s="50"/>
    </row>
    <row r="375" spans="1:9" s="28" customFormat="1" ht="15.75" x14ac:dyDescent="0.25">
      <c r="A375" s="387"/>
      <c r="B375" s="195"/>
      <c r="C375" s="248"/>
      <c r="D375" s="358"/>
      <c r="E375" s="295"/>
      <c r="F375" s="295"/>
      <c r="G375" s="295"/>
      <c r="H375" s="295"/>
      <c r="I375" s="341"/>
    </row>
    <row r="376" spans="1:9" s="28" customFormat="1" ht="15.75" x14ac:dyDescent="0.25">
      <c r="A376" s="388">
        <v>190</v>
      </c>
      <c r="B376" s="349" t="s">
        <v>35</v>
      </c>
      <c r="C376" s="350"/>
      <c r="D376" s="496"/>
      <c r="E376" s="351"/>
      <c r="F376" s="351"/>
      <c r="G376" s="351"/>
      <c r="H376" s="351"/>
      <c r="I376" s="352"/>
    </row>
    <row r="377" spans="1:9" s="87" customFormat="1" ht="31.5" x14ac:dyDescent="0.25">
      <c r="A377" s="387"/>
      <c r="B377" s="195" t="s">
        <v>211</v>
      </c>
      <c r="C377" s="248" t="s">
        <v>52</v>
      </c>
      <c r="D377" s="295">
        <v>18.350000000000001</v>
      </c>
      <c r="E377" s="295"/>
      <c r="F377" s="295"/>
      <c r="G377" s="295"/>
      <c r="H377" s="218"/>
      <c r="I377" s="341"/>
    </row>
    <row r="378" spans="1:9" s="28" customFormat="1" ht="15.75" x14ac:dyDescent="0.25">
      <c r="A378" s="387"/>
      <c r="B378" s="195"/>
      <c r="C378" s="248"/>
      <c r="D378" s="295"/>
      <c r="E378" s="295"/>
      <c r="F378" s="295"/>
      <c r="G378" s="295"/>
      <c r="H378" s="295"/>
      <c r="I378" s="341"/>
    </row>
    <row r="379" spans="1:9" s="87" customFormat="1" ht="15.75" x14ac:dyDescent="0.25">
      <c r="A379" s="388">
        <v>200</v>
      </c>
      <c r="B379" s="349" t="s">
        <v>36</v>
      </c>
      <c r="C379" s="350"/>
      <c r="D379" s="351"/>
      <c r="E379" s="351"/>
      <c r="F379" s="351"/>
      <c r="G379" s="351"/>
      <c r="H379" s="351"/>
      <c r="I379" s="352"/>
    </row>
    <row r="380" spans="1:9" s="28" customFormat="1" ht="15.75" x14ac:dyDescent="0.25">
      <c r="A380" s="387"/>
      <c r="B380" s="195" t="s">
        <v>77</v>
      </c>
      <c r="C380" s="248" t="s">
        <v>51</v>
      </c>
      <c r="D380" s="295">
        <v>203.21</v>
      </c>
      <c r="E380" s="295"/>
      <c r="F380" s="295"/>
      <c r="G380" s="295"/>
      <c r="H380" s="218"/>
      <c r="I380" s="341"/>
    </row>
    <row r="381" spans="1:9" s="28" customFormat="1" ht="15.75" x14ac:dyDescent="0.25">
      <c r="A381" s="387"/>
      <c r="B381" s="195"/>
      <c r="C381" s="248"/>
      <c r="D381" s="295"/>
      <c r="E381" s="295"/>
      <c r="F381" s="295"/>
      <c r="G381" s="295"/>
      <c r="H381" s="295"/>
      <c r="I381" s="341"/>
    </row>
    <row r="382" spans="1:9" s="28" customFormat="1" ht="15.75" x14ac:dyDescent="0.25">
      <c r="A382" s="388">
        <v>210</v>
      </c>
      <c r="B382" s="349" t="s">
        <v>37</v>
      </c>
      <c r="C382" s="350"/>
      <c r="D382" s="351"/>
      <c r="E382" s="351"/>
      <c r="F382" s="351"/>
      <c r="G382" s="351"/>
      <c r="H382" s="351"/>
      <c r="I382" s="352"/>
    </row>
    <row r="383" spans="1:9" s="28" customFormat="1" ht="15.75" x14ac:dyDescent="0.25">
      <c r="A383" s="387"/>
      <c r="B383" s="195" t="s">
        <v>38</v>
      </c>
      <c r="C383" s="248" t="s">
        <v>51</v>
      </c>
      <c r="D383" s="295">
        <v>175.82</v>
      </c>
      <c r="E383" s="295"/>
      <c r="F383" s="295"/>
      <c r="G383" s="295"/>
      <c r="H383" s="218"/>
      <c r="I383" s="341"/>
    </row>
    <row r="384" spans="1:9" s="26" customFormat="1" ht="16.5" thickBot="1" x14ac:dyDescent="0.3">
      <c r="A384" s="456"/>
      <c r="B384" s="457"/>
      <c r="C384" s="458"/>
      <c r="D384" s="459"/>
      <c r="E384" s="460"/>
      <c r="F384" s="461"/>
      <c r="G384" s="461"/>
      <c r="H384" s="461"/>
      <c r="I384" s="462"/>
    </row>
    <row r="385" spans="1:9" s="28" customFormat="1" ht="16.5" thickBot="1" x14ac:dyDescent="0.3">
      <c r="A385" s="849" t="s">
        <v>299</v>
      </c>
      <c r="B385" s="850"/>
      <c r="C385" s="850"/>
      <c r="D385" s="850"/>
      <c r="E385" s="850"/>
      <c r="F385" s="850"/>
      <c r="G385" s="850"/>
      <c r="H385" s="851"/>
      <c r="I385" s="243"/>
    </row>
    <row r="386" spans="1:9" s="28" customFormat="1" ht="16.5" thickBot="1" x14ac:dyDescent="0.3">
      <c r="A386" s="291"/>
      <c r="B386" s="292"/>
      <c r="C386" s="292"/>
      <c r="D386" s="292"/>
      <c r="E386" s="292"/>
      <c r="F386" s="292"/>
      <c r="G386" s="292"/>
      <c r="H386" s="292"/>
      <c r="I386" s="293"/>
    </row>
    <row r="387" spans="1:9" s="81" customFormat="1" ht="16.5" thickBot="1" x14ac:dyDescent="0.3">
      <c r="A387" s="871" t="s">
        <v>300</v>
      </c>
      <c r="B387" s="872"/>
      <c r="C387" s="872"/>
      <c r="D387" s="872"/>
      <c r="E387" s="872"/>
      <c r="F387" s="872"/>
      <c r="G387" s="872"/>
      <c r="H387" s="872"/>
      <c r="I387" s="873"/>
    </row>
    <row r="388" spans="1:9" ht="15.75" x14ac:dyDescent="0.25">
      <c r="A388" s="389">
        <v>10</v>
      </c>
      <c r="B388" s="35" t="s">
        <v>0</v>
      </c>
      <c r="C388" s="390"/>
      <c r="D388" s="390"/>
      <c r="E388" s="391"/>
      <c r="F388" s="391"/>
      <c r="G388" s="391"/>
      <c r="H388" s="392"/>
      <c r="I388" s="393"/>
    </row>
    <row r="389" spans="1:9" ht="15.75" x14ac:dyDescent="0.25">
      <c r="A389" s="82"/>
      <c r="B389" s="394" t="s">
        <v>12</v>
      </c>
      <c r="C389" s="395" t="s">
        <v>51</v>
      </c>
      <c r="D389" s="83">
        <v>340</v>
      </c>
      <c r="E389" s="83"/>
      <c r="F389" s="83"/>
      <c r="G389" s="396"/>
      <c r="H389" s="415"/>
      <c r="I389" s="84"/>
    </row>
    <row r="390" spans="1:9" ht="15.75" x14ac:dyDescent="0.25">
      <c r="A390" s="82"/>
      <c r="B390" s="33" t="s">
        <v>1</v>
      </c>
      <c r="C390" s="395" t="s">
        <v>51</v>
      </c>
      <c r="D390" s="83">
        <v>264</v>
      </c>
      <c r="E390" s="83"/>
      <c r="F390" s="83"/>
      <c r="G390" s="396"/>
      <c r="H390" s="415"/>
      <c r="I390" s="84"/>
    </row>
    <row r="391" spans="1:9" ht="15.75" x14ac:dyDescent="0.25">
      <c r="A391" s="82"/>
      <c r="B391" s="71"/>
      <c r="C391" s="30"/>
      <c r="D391" s="83"/>
      <c r="E391" s="83"/>
      <c r="F391" s="30"/>
      <c r="G391" s="396"/>
      <c r="H391" s="23"/>
      <c r="I391" s="84"/>
    </row>
    <row r="392" spans="1:9" ht="15.75" x14ac:dyDescent="0.25">
      <c r="A392" s="17">
        <v>30</v>
      </c>
      <c r="B392" s="29" t="s">
        <v>78</v>
      </c>
      <c r="C392" s="98"/>
      <c r="D392" s="98"/>
      <c r="E392" s="97"/>
      <c r="F392" s="97"/>
      <c r="G392" s="97"/>
      <c r="H392" s="99"/>
      <c r="I392" s="100"/>
    </row>
    <row r="393" spans="1:9" ht="15.75" x14ac:dyDescent="0.25">
      <c r="A393" s="17"/>
      <c r="B393" s="29" t="s">
        <v>79</v>
      </c>
      <c r="C393" s="98"/>
      <c r="D393" s="98"/>
      <c r="E393" s="97"/>
      <c r="F393" s="97"/>
      <c r="G393" s="97"/>
      <c r="H393" s="99"/>
      <c r="I393" s="100"/>
    </row>
    <row r="394" spans="1:9" ht="15.75" x14ac:dyDescent="0.25">
      <c r="A394" s="82"/>
      <c r="B394" s="71" t="s">
        <v>80</v>
      </c>
      <c r="C394" s="397" t="s">
        <v>47</v>
      </c>
      <c r="D394" s="83">
        <v>5.12</v>
      </c>
      <c r="E394" s="83"/>
      <c r="F394" s="83"/>
      <c r="G394" s="396"/>
      <c r="H394" s="415"/>
      <c r="I394" s="84"/>
    </row>
    <row r="395" spans="1:9" ht="15.75" x14ac:dyDescent="0.25">
      <c r="A395" s="82"/>
      <c r="B395" s="14" t="s">
        <v>326</v>
      </c>
      <c r="C395" s="395" t="s">
        <v>51</v>
      </c>
      <c r="D395" s="83">
        <v>4.8</v>
      </c>
      <c r="E395" s="83"/>
      <c r="F395" s="30"/>
      <c r="G395" s="396"/>
      <c r="H395" s="415"/>
      <c r="I395" s="84"/>
    </row>
    <row r="396" spans="1:9" ht="15.75" x14ac:dyDescent="0.25">
      <c r="A396" s="82"/>
      <c r="B396" s="14" t="s">
        <v>327</v>
      </c>
      <c r="C396" s="395" t="s">
        <v>51</v>
      </c>
      <c r="D396" s="83">
        <v>6</v>
      </c>
      <c r="E396" s="83"/>
      <c r="F396" s="30"/>
      <c r="G396" s="396"/>
      <c r="H396" s="415"/>
      <c r="I396" s="84"/>
    </row>
    <row r="397" spans="1:9" ht="15.75" x14ac:dyDescent="0.25">
      <c r="A397" s="82"/>
      <c r="B397" s="71" t="s">
        <v>81</v>
      </c>
      <c r="C397" s="397" t="s">
        <v>47</v>
      </c>
      <c r="D397" s="83">
        <v>1.1000000000000001</v>
      </c>
      <c r="E397" s="83"/>
      <c r="F397" s="83"/>
      <c r="G397" s="396"/>
      <c r="H397" s="646"/>
      <c r="I397" s="84"/>
    </row>
    <row r="398" spans="1:9" ht="15.75" x14ac:dyDescent="0.25">
      <c r="A398" s="82"/>
      <c r="B398" s="85" t="s">
        <v>82</v>
      </c>
      <c r="C398" s="30" t="s">
        <v>60</v>
      </c>
      <c r="D398" s="83">
        <v>43.82</v>
      </c>
      <c r="E398" s="83"/>
      <c r="F398" s="83"/>
      <c r="G398" s="396"/>
      <c r="H398" s="415"/>
      <c r="I398" s="84"/>
    </row>
    <row r="399" spans="1:9" ht="15.75" x14ac:dyDescent="0.25">
      <c r="A399" s="82"/>
      <c r="B399" s="85" t="s">
        <v>83</v>
      </c>
      <c r="C399" s="30" t="s">
        <v>60</v>
      </c>
      <c r="D399" s="83">
        <v>13.09</v>
      </c>
      <c r="E399" s="83"/>
      <c r="F399" s="83"/>
      <c r="G399" s="396"/>
      <c r="H399" s="415"/>
      <c r="I399" s="84"/>
    </row>
    <row r="400" spans="1:9" s="81" customFormat="1" ht="15.75" x14ac:dyDescent="0.25">
      <c r="A400" s="399"/>
      <c r="B400" s="33" t="s">
        <v>84</v>
      </c>
      <c r="C400" s="217" t="s">
        <v>47</v>
      </c>
      <c r="D400" s="780">
        <v>6.43</v>
      </c>
      <c r="E400" s="20"/>
      <c r="F400" s="20"/>
      <c r="G400" s="20"/>
      <c r="H400" s="415"/>
      <c r="I400" s="84"/>
    </row>
    <row r="401" spans="1:9" ht="15.75" x14ac:dyDescent="0.25">
      <c r="A401" s="82"/>
      <c r="B401" s="85" t="s">
        <v>85</v>
      </c>
      <c r="C401" s="397" t="s">
        <v>47</v>
      </c>
      <c r="D401" s="83">
        <v>1.43</v>
      </c>
      <c r="E401" s="83"/>
      <c r="F401" s="83"/>
      <c r="G401" s="396"/>
      <c r="H401" s="196"/>
      <c r="I401" s="84"/>
    </row>
    <row r="402" spans="1:9" ht="15.75" x14ac:dyDescent="0.25">
      <c r="A402" s="82"/>
      <c r="B402" s="400" t="s">
        <v>86</v>
      </c>
      <c r="C402" s="395"/>
      <c r="D402" s="395"/>
      <c r="E402" s="83"/>
      <c r="F402" s="30"/>
      <c r="G402" s="396"/>
      <c r="H402" s="23"/>
      <c r="I402" s="84"/>
    </row>
    <row r="403" spans="1:9" ht="15.75" x14ac:dyDescent="0.25">
      <c r="A403" s="82"/>
      <c r="B403" s="71" t="s">
        <v>80</v>
      </c>
      <c r="C403" s="397" t="s">
        <v>47</v>
      </c>
      <c r="D403" s="83">
        <v>1.6</v>
      </c>
      <c r="E403" s="83"/>
      <c r="F403" s="83"/>
      <c r="G403" s="396"/>
      <c r="H403" s="415"/>
      <c r="I403" s="84"/>
    </row>
    <row r="404" spans="1:9" ht="15.75" x14ac:dyDescent="0.25">
      <c r="A404" s="82"/>
      <c r="B404" s="398" t="s">
        <v>87</v>
      </c>
      <c r="C404" s="395" t="s">
        <v>51</v>
      </c>
      <c r="D404" s="83">
        <v>12.8</v>
      </c>
      <c r="E404" s="83"/>
      <c r="F404" s="30"/>
      <c r="G404" s="396"/>
      <c r="H404" s="415"/>
      <c r="I404" s="84"/>
    </row>
    <row r="405" spans="1:9" ht="15.75" x14ac:dyDescent="0.25">
      <c r="A405" s="82"/>
      <c r="B405" s="71" t="s">
        <v>88</v>
      </c>
      <c r="C405" s="397" t="s">
        <v>47</v>
      </c>
      <c r="D405" s="83">
        <v>1.92</v>
      </c>
      <c r="E405" s="83"/>
      <c r="F405" s="83"/>
      <c r="G405" s="396"/>
      <c r="H405" s="646"/>
      <c r="I405" s="84"/>
    </row>
    <row r="406" spans="1:9" s="81" customFormat="1" ht="15.75" x14ac:dyDescent="0.25">
      <c r="A406" s="399"/>
      <c r="B406" s="33" t="s">
        <v>84</v>
      </c>
      <c r="C406" s="217" t="s">
        <v>47</v>
      </c>
      <c r="D406" s="780">
        <v>0.64</v>
      </c>
      <c r="E406" s="20"/>
      <c r="F406" s="20"/>
      <c r="G406" s="20"/>
      <c r="H406" s="415"/>
      <c r="I406" s="84"/>
    </row>
    <row r="407" spans="1:9" ht="15.75" x14ac:dyDescent="0.25">
      <c r="A407" s="82"/>
      <c r="B407" s="85" t="s">
        <v>85</v>
      </c>
      <c r="C407" s="397" t="s">
        <v>47</v>
      </c>
      <c r="D407" s="83">
        <v>1.25</v>
      </c>
      <c r="E407" s="83"/>
      <c r="F407" s="83"/>
      <c r="G407" s="396"/>
      <c r="H407" s="196"/>
      <c r="I407" s="84"/>
    </row>
    <row r="408" spans="1:9" ht="15.75" x14ac:dyDescent="0.25">
      <c r="A408" s="82"/>
      <c r="B408" s="86" t="s">
        <v>89</v>
      </c>
      <c r="C408" s="397"/>
      <c r="D408" s="397"/>
      <c r="E408" s="83"/>
      <c r="F408" s="83"/>
      <c r="G408" s="396"/>
      <c r="H408" s="15"/>
      <c r="I408" s="84"/>
    </row>
    <row r="409" spans="1:9" ht="15.75" x14ac:dyDescent="0.25">
      <c r="A409" s="82"/>
      <c r="B409" s="71" t="s">
        <v>90</v>
      </c>
      <c r="C409" s="397" t="s">
        <v>47</v>
      </c>
      <c r="D409" s="83">
        <v>19.600000000000001</v>
      </c>
      <c r="E409" s="83"/>
      <c r="F409" s="83"/>
      <c r="G409" s="396"/>
      <c r="H409" s="646"/>
      <c r="I409" s="84"/>
    </row>
    <row r="410" spans="1:9" ht="15.75" x14ac:dyDescent="0.25">
      <c r="A410" s="82"/>
      <c r="B410" s="398" t="s">
        <v>91</v>
      </c>
      <c r="C410" s="401" t="s">
        <v>60</v>
      </c>
      <c r="D410" s="83">
        <v>488.04</v>
      </c>
      <c r="E410" s="83"/>
      <c r="F410" s="30"/>
      <c r="G410" s="396"/>
      <c r="H410" s="415"/>
      <c r="I410" s="84"/>
    </row>
    <row r="411" spans="1:9" ht="15.75" x14ac:dyDescent="0.25">
      <c r="A411" s="82"/>
      <c r="B411" s="398"/>
      <c r="C411" s="401"/>
      <c r="D411" s="83"/>
      <c r="E411" s="83"/>
      <c r="F411" s="30"/>
      <c r="G411" s="396"/>
      <c r="H411" s="23"/>
      <c r="I411" s="84"/>
    </row>
    <row r="412" spans="1:9" ht="15.75" x14ac:dyDescent="0.25">
      <c r="A412" s="17">
        <v>40</v>
      </c>
      <c r="B412" s="29" t="s">
        <v>92</v>
      </c>
      <c r="C412" s="97"/>
      <c r="D412" s="98"/>
      <c r="E412" s="97"/>
      <c r="F412" s="97"/>
      <c r="G412" s="97"/>
      <c r="H412" s="99"/>
      <c r="I412" s="100"/>
    </row>
    <row r="413" spans="1:9" ht="47.25" x14ac:dyDescent="0.25">
      <c r="A413" s="82"/>
      <c r="B413" s="71" t="s">
        <v>400</v>
      </c>
      <c r="C413" s="30" t="s">
        <v>48</v>
      </c>
      <c r="D413" s="83">
        <v>8</v>
      </c>
      <c r="E413" s="83"/>
      <c r="F413" s="83"/>
      <c r="G413" s="396"/>
      <c r="H413" s="15"/>
      <c r="I413" s="84"/>
    </row>
    <row r="414" spans="1:9" ht="47.25" x14ac:dyDescent="0.25">
      <c r="A414" s="82"/>
      <c r="B414" s="804" t="s">
        <v>596</v>
      </c>
      <c r="C414" s="30" t="s">
        <v>48</v>
      </c>
      <c r="D414" s="83">
        <v>2</v>
      </c>
      <c r="E414" s="83"/>
      <c r="F414" s="83"/>
      <c r="G414" s="396"/>
      <c r="H414" s="23"/>
      <c r="I414" s="84"/>
    </row>
    <row r="415" spans="1:9" s="26" customFormat="1" ht="129.75" customHeight="1" x14ac:dyDescent="0.25">
      <c r="A415" s="82"/>
      <c r="B415" s="71" t="s">
        <v>597</v>
      </c>
      <c r="C415" s="30" t="s">
        <v>48</v>
      </c>
      <c r="D415" s="781">
        <v>2</v>
      </c>
      <c r="E415" s="379"/>
      <c r="F415" s="379"/>
      <c r="G415" s="402"/>
      <c r="H415" s="403"/>
      <c r="I415" s="84"/>
    </row>
    <row r="416" spans="1:9" s="26" customFormat="1" ht="31.5" x14ac:dyDescent="0.25">
      <c r="A416" s="82"/>
      <c r="B416" s="71" t="s">
        <v>93</v>
      </c>
      <c r="C416" s="30" t="s">
        <v>48</v>
      </c>
      <c r="D416" s="781">
        <v>2</v>
      </c>
      <c r="E416" s="379"/>
      <c r="F416" s="379"/>
      <c r="G416" s="402"/>
      <c r="H416" s="403"/>
      <c r="I416" s="84"/>
    </row>
    <row r="417" spans="1:9" s="26" customFormat="1" ht="31.5" x14ac:dyDescent="0.25">
      <c r="A417" s="82"/>
      <c r="B417" s="71" t="s">
        <v>94</v>
      </c>
      <c r="C417" s="30" t="s">
        <v>48</v>
      </c>
      <c r="D417" s="781">
        <v>2</v>
      </c>
      <c r="E417" s="379"/>
      <c r="F417" s="379"/>
      <c r="G417" s="402"/>
      <c r="H417" s="403"/>
      <c r="I417" s="84"/>
    </row>
    <row r="418" spans="1:9" s="26" customFormat="1" ht="40.5" customHeight="1" x14ac:dyDescent="0.25">
      <c r="A418" s="82"/>
      <c r="B418" s="71" t="s">
        <v>95</v>
      </c>
      <c r="C418" s="30" t="s">
        <v>48</v>
      </c>
      <c r="D418" s="781">
        <v>2</v>
      </c>
      <c r="E418" s="379"/>
      <c r="F418" s="379"/>
      <c r="G418" s="402"/>
      <c r="H418" s="403"/>
      <c r="I418" s="84"/>
    </row>
    <row r="419" spans="1:9" s="26" customFormat="1" ht="31.5" x14ac:dyDescent="0.25">
      <c r="A419" s="82"/>
      <c r="B419" s="71" t="s">
        <v>96</v>
      </c>
      <c r="C419" s="30" t="s">
        <v>48</v>
      </c>
      <c r="D419" s="781">
        <v>1</v>
      </c>
      <c r="E419" s="379"/>
      <c r="F419" s="379"/>
      <c r="G419" s="402"/>
      <c r="H419" s="403"/>
      <c r="I419" s="84"/>
    </row>
    <row r="420" spans="1:9" ht="15.75" x14ac:dyDescent="0.25">
      <c r="A420" s="82"/>
      <c r="B420" s="71"/>
      <c r="C420" s="30"/>
      <c r="D420" s="83"/>
      <c r="E420" s="83"/>
      <c r="F420" s="30"/>
      <c r="G420" s="396"/>
      <c r="H420" s="23"/>
      <c r="I420" s="84"/>
    </row>
    <row r="421" spans="1:9" ht="15.75" x14ac:dyDescent="0.25">
      <c r="A421" s="17">
        <v>70</v>
      </c>
      <c r="B421" s="29" t="s">
        <v>26</v>
      </c>
      <c r="C421" s="98"/>
      <c r="D421" s="98"/>
      <c r="E421" s="97"/>
      <c r="F421" s="97"/>
      <c r="G421" s="97"/>
      <c r="H421" s="99"/>
      <c r="I421" s="100"/>
    </row>
    <row r="422" spans="1:9" ht="15.75" x14ac:dyDescent="0.25">
      <c r="A422" s="82"/>
      <c r="B422" s="71" t="s">
        <v>97</v>
      </c>
      <c r="C422" s="404" t="s">
        <v>51</v>
      </c>
      <c r="D422" s="83">
        <v>196</v>
      </c>
      <c r="E422" s="83"/>
      <c r="F422" s="83"/>
      <c r="G422" s="396"/>
      <c r="H422" s="782"/>
      <c r="I422" s="84"/>
    </row>
    <row r="423" spans="1:9" ht="15.75" x14ac:dyDescent="0.25">
      <c r="A423" s="101"/>
      <c r="B423" s="86"/>
      <c r="C423" s="30"/>
      <c r="D423" s="83"/>
      <c r="E423" s="83"/>
      <c r="F423" s="83"/>
      <c r="G423" s="396"/>
      <c r="H423" s="23"/>
      <c r="I423" s="84"/>
    </row>
    <row r="424" spans="1:9" ht="15.75" x14ac:dyDescent="0.25">
      <c r="A424" s="17">
        <v>200</v>
      </c>
      <c r="B424" s="29" t="s">
        <v>74</v>
      </c>
      <c r="C424" s="98"/>
      <c r="D424" s="98"/>
      <c r="E424" s="97"/>
      <c r="F424" s="97"/>
      <c r="G424" s="97"/>
      <c r="H424" s="99"/>
      <c r="I424" s="100"/>
    </row>
    <row r="425" spans="1:9" ht="15.75" x14ac:dyDescent="0.25">
      <c r="A425" s="82"/>
      <c r="B425" s="71" t="s">
        <v>98</v>
      </c>
      <c r="C425" s="395" t="s">
        <v>51</v>
      </c>
      <c r="D425" s="83">
        <v>8.64</v>
      </c>
      <c r="E425" s="83"/>
      <c r="F425" s="83"/>
      <c r="G425" s="396"/>
      <c r="H425" s="218"/>
      <c r="I425" s="84"/>
    </row>
    <row r="426" spans="1:9" ht="31.5" x14ac:dyDescent="0.25">
      <c r="A426" s="82"/>
      <c r="B426" s="71" t="s">
        <v>99</v>
      </c>
      <c r="C426" s="30" t="s">
        <v>52</v>
      </c>
      <c r="D426" s="83">
        <v>258</v>
      </c>
      <c r="E426" s="83"/>
      <c r="F426" s="83"/>
      <c r="G426" s="396"/>
      <c r="H426" s="782"/>
      <c r="I426" s="84"/>
    </row>
    <row r="427" spans="1:9" ht="15.75" x14ac:dyDescent="0.25">
      <c r="A427" s="82"/>
      <c r="B427" s="71"/>
      <c r="C427" s="30"/>
      <c r="D427" s="83"/>
      <c r="E427" s="83"/>
      <c r="F427" s="83"/>
      <c r="G427" s="396"/>
      <c r="H427" s="23"/>
      <c r="I427" s="84"/>
    </row>
    <row r="428" spans="1:9" ht="15.75" x14ac:dyDescent="0.25">
      <c r="A428" s="17">
        <v>210</v>
      </c>
      <c r="B428" s="29" t="s">
        <v>75</v>
      </c>
      <c r="C428" s="98"/>
      <c r="D428" s="98"/>
      <c r="E428" s="97"/>
      <c r="F428" s="97"/>
      <c r="G428" s="97"/>
      <c r="H428" s="99"/>
      <c r="I428" s="100"/>
    </row>
    <row r="429" spans="1:9" ht="15.75" x14ac:dyDescent="0.25">
      <c r="A429" s="82"/>
      <c r="B429" s="71" t="s">
        <v>100</v>
      </c>
      <c r="C429" s="395" t="s">
        <v>51</v>
      </c>
      <c r="D429" s="83">
        <v>340</v>
      </c>
      <c r="E429" s="83"/>
      <c r="F429" s="83"/>
      <c r="G429" s="396"/>
      <c r="H429" s="218"/>
      <c r="I429" s="84"/>
    </row>
    <row r="430" spans="1:9" ht="16.5" thickBot="1" x14ac:dyDescent="0.3">
      <c r="A430" s="188"/>
      <c r="B430" s="189"/>
      <c r="C430" s="405"/>
      <c r="D430" s="190"/>
      <c r="E430" s="190"/>
      <c r="F430" s="190"/>
      <c r="G430" s="406"/>
      <c r="H430" s="191"/>
      <c r="I430" s="192"/>
    </row>
    <row r="431" spans="1:9" ht="16.5" thickBot="1" x14ac:dyDescent="0.3">
      <c r="A431" s="874" t="s">
        <v>301</v>
      </c>
      <c r="B431" s="875"/>
      <c r="C431" s="875"/>
      <c r="D431" s="875"/>
      <c r="E431" s="875"/>
      <c r="F431" s="875"/>
      <c r="G431" s="875"/>
      <c r="H431" s="876"/>
      <c r="I431" s="318"/>
    </row>
    <row r="432" spans="1:9" ht="16.5" thickBot="1" x14ac:dyDescent="0.3">
      <c r="A432" s="877"/>
      <c r="B432" s="878"/>
      <c r="C432" s="878"/>
      <c r="D432" s="878"/>
      <c r="E432" s="878"/>
      <c r="F432" s="878"/>
      <c r="G432" s="878"/>
      <c r="H432" s="878"/>
      <c r="I432" s="879"/>
    </row>
    <row r="433" spans="1:9" ht="16.5" thickBot="1" x14ac:dyDescent="0.3">
      <c r="A433" s="837" t="s">
        <v>35</v>
      </c>
      <c r="B433" s="838"/>
      <c r="C433" s="838"/>
      <c r="D433" s="838"/>
      <c r="E433" s="838"/>
      <c r="F433" s="838"/>
      <c r="G433" s="838"/>
      <c r="H433" s="838"/>
      <c r="I433" s="839"/>
    </row>
    <row r="434" spans="1:9" s="26" customFormat="1" ht="15.75" x14ac:dyDescent="0.25">
      <c r="A434" s="75">
        <v>150</v>
      </c>
      <c r="B434" s="482" t="s">
        <v>245</v>
      </c>
      <c r="C434" s="77"/>
      <c r="D434" s="78"/>
      <c r="E434" s="79"/>
      <c r="F434" s="78"/>
      <c r="G434" s="78"/>
      <c r="H434" s="78"/>
      <c r="I434" s="80"/>
    </row>
    <row r="435" spans="1:9" s="27" customFormat="1" ht="15.75" x14ac:dyDescent="0.25">
      <c r="A435" s="234"/>
      <c r="B435" s="422" t="s">
        <v>251</v>
      </c>
      <c r="C435" s="22"/>
      <c r="D435" s="225"/>
      <c r="E435" s="221"/>
      <c r="F435" s="221"/>
      <c r="G435" s="221"/>
      <c r="H435" s="19"/>
      <c r="I435" s="96"/>
    </row>
    <row r="436" spans="1:9" s="27" customFormat="1" ht="63" x14ac:dyDescent="0.25">
      <c r="A436" s="234"/>
      <c r="B436" s="60" t="s">
        <v>252</v>
      </c>
      <c r="C436" s="30" t="s">
        <v>52</v>
      </c>
      <c r="D436" s="617">
        <v>18</v>
      </c>
      <c r="E436" s="362"/>
      <c r="F436" s="362"/>
      <c r="G436" s="362"/>
      <c r="H436" s="218"/>
      <c r="I436" s="96"/>
    </row>
    <row r="437" spans="1:9" s="27" customFormat="1" ht="63" x14ac:dyDescent="0.25">
      <c r="A437" s="234"/>
      <c r="B437" s="60" t="s">
        <v>253</v>
      </c>
      <c r="C437" s="30" t="s">
        <v>52</v>
      </c>
      <c r="D437" s="617">
        <v>40</v>
      </c>
      <c r="E437" s="362"/>
      <c r="F437" s="362"/>
      <c r="G437" s="362"/>
      <c r="H437" s="218"/>
      <c r="I437" s="96"/>
    </row>
    <row r="438" spans="1:9" s="27" customFormat="1" ht="31.5" x14ac:dyDescent="0.25">
      <c r="A438" s="69"/>
      <c r="B438" s="63" t="s">
        <v>462</v>
      </c>
      <c r="C438" s="31" t="s">
        <v>48</v>
      </c>
      <c r="D438" s="666">
        <v>4</v>
      </c>
      <c r="E438" s="18"/>
      <c r="F438" s="18"/>
      <c r="G438" s="263"/>
      <c r="H438" s="32"/>
      <c r="I438" s="667"/>
    </row>
    <row r="439" spans="1:9" s="26" customFormat="1" ht="47.25" x14ac:dyDescent="0.25">
      <c r="A439" s="474"/>
      <c r="B439" s="51" t="s">
        <v>177</v>
      </c>
      <c r="C439" s="22" t="s">
        <v>48</v>
      </c>
      <c r="D439" s="480">
        <v>3</v>
      </c>
      <c r="E439" s="72"/>
      <c r="F439" s="72"/>
      <c r="G439" s="72"/>
      <c r="H439" s="73"/>
      <c r="I439" s="170"/>
    </row>
    <row r="440" spans="1:9" s="26" customFormat="1" ht="15.75" x14ac:dyDescent="0.25">
      <c r="A440" s="474"/>
      <c r="B440" s="656" t="s">
        <v>451</v>
      </c>
      <c r="C440" s="31" t="s">
        <v>48</v>
      </c>
      <c r="D440" s="617">
        <v>1</v>
      </c>
      <c r="E440" s="362"/>
      <c r="F440" s="362"/>
      <c r="G440" s="362"/>
      <c r="H440" s="32"/>
      <c r="I440" s="96"/>
    </row>
    <row r="441" spans="1:9" s="26" customFormat="1" ht="15.75" x14ac:dyDescent="0.25">
      <c r="A441" s="474"/>
      <c r="B441" s="656" t="s">
        <v>302</v>
      </c>
      <c r="C441" s="31" t="s">
        <v>48</v>
      </c>
      <c r="D441" s="617">
        <v>1</v>
      </c>
      <c r="E441" s="72"/>
      <c r="F441" s="72"/>
      <c r="G441" s="72"/>
      <c r="H441" s="475"/>
      <c r="I441" s="96"/>
    </row>
    <row r="442" spans="1:9" s="26" customFormat="1" ht="15.75" x14ac:dyDescent="0.25">
      <c r="A442" s="202"/>
      <c r="B442" s="60"/>
      <c r="C442" s="22"/>
      <c r="D442" s="666"/>
      <c r="E442" s="217"/>
      <c r="F442" s="217"/>
      <c r="G442" s="217"/>
      <c r="H442" s="32"/>
      <c r="I442" s="170"/>
    </row>
    <row r="443" spans="1:9" s="194" customFormat="1" ht="15.75" x14ac:dyDescent="0.25">
      <c r="A443" s="476"/>
      <c r="B443" s="479" t="s">
        <v>258</v>
      </c>
      <c r="C443" s="22"/>
      <c r="D443" s="480"/>
      <c r="E443" s="72"/>
      <c r="F443" s="72"/>
      <c r="G443" s="72"/>
      <c r="H443" s="73"/>
      <c r="I443" s="481"/>
    </row>
    <row r="444" spans="1:9" s="194" customFormat="1" ht="31.5" x14ac:dyDescent="0.25">
      <c r="A444" s="476"/>
      <c r="B444" s="14" t="s">
        <v>303</v>
      </c>
      <c r="C444" s="30" t="s">
        <v>52</v>
      </c>
      <c r="D444" s="32">
        <v>187.24</v>
      </c>
      <c r="E444" s="72"/>
      <c r="F444" s="32"/>
      <c r="G444" s="32"/>
      <c r="H444" s="32"/>
      <c r="I444" s="477"/>
    </row>
    <row r="445" spans="1:9" s="194" customFormat="1" ht="47.25" x14ac:dyDescent="0.25">
      <c r="A445" s="476"/>
      <c r="B445" s="672" t="s">
        <v>259</v>
      </c>
      <c r="C445" s="30" t="s">
        <v>52</v>
      </c>
      <c r="D445" s="32">
        <v>108</v>
      </c>
      <c r="E445" s="72"/>
      <c r="F445" s="172"/>
      <c r="G445" s="172"/>
      <c r="H445" s="172"/>
      <c r="I445" s="478"/>
    </row>
    <row r="446" spans="1:9" s="194" customFormat="1" ht="47.25" x14ac:dyDescent="0.25">
      <c r="A446" s="476"/>
      <c r="B446" s="14" t="s">
        <v>304</v>
      </c>
      <c r="C446" s="30" t="s">
        <v>52</v>
      </c>
      <c r="D446" s="32">
        <v>25.71</v>
      </c>
      <c r="E446" s="295"/>
      <c r="F446" s="621"/>
      <c r="G446" s="621"/>
      <c r="H446" s="32"/>
      <c r="I446" s="541"/>
    </row>
    <row r="447" spans="1:9" s="194" customFormat="1" ht="47.25" x14ac:dyDescent="0.25">
      <c r="A447" s="476"/>
      <c r="B447" s="14" t="s">
        <v>452</v>
      </c>
      <c r="C447" s="30" t="s">
        <v>48</v>
      </c>
      <c r="D447" s="32">
        <v>4</v>
      </c>
      <c r="E447" s="295"/>
      <c r="F447" s="621"/>
      <c r="G447" s="621"/>
      <c r="H447" s="32"/>
      <c r="I447" s="541"/>
    </row>
    <row r="448" spans="1:9" s="216" customFormat="1" ht="15.75" x14ac:dyDescent="0.25">
      <c r="A448" s="387"/>
      <c r="B448" s="195"/>
      <c r="C448" s="248"/>
      <c r="D448" s="358"/>
      <c r="E448" s="295"/>
      <c r="F448" s="295"/>
      <c r="G448" s="295"/>
      <c r="H448" s="295"/>
      <c r="I448" s="341"/>
    </row>
    <row r="449" spans="1:9" ht="15.75" x14ac:dyDescent="0.25">
      <c r="A449" s="171">
        <v>190</v>
      </c>
      <c r="B449" s="180" t="s">
        <v>35</v>
      </c>
      <c r="C449" s="57"/>
      <c r="D449" s="58"/>
      <c r="E449" s="43"/>
      <c r="F449" s="43"/>
      <c r="G449" s="43"/>
      <c r="H449" s="44"/>
      <c r="I449" s="45"/>
    </row>
    <row r="450" spans="1:9" ht="31.5" x14ac:dyDescent="0.25">
      <c r="A450" s="388"/>
      <c r="B450" s="60" t="s">
        <v>187</v>
      </c>
      <c r="C450" s="12" t="s">
        <v>48</v>
      </c>
      <c r="D450" s="343">
        <v>1</v>
      </c>
      <c r="E450" s="195"/>
      <c r="F450" s="195"/>
      <c r="G450" s="195"/>
      <c r="H450" s="407"/>
      <c r="I450" s="173"/>
    </row>
    <row r="451" spans="1:9" s="24" customFormat="1" ht="15.75" x14ac:dyDescent="0.25">
      <c r="A451" s="174"/>
      <c r="B451" s="51" t="s">
        <v>292</v>
      </c>
      <c r="C451" s="10" t="s">
        <v>51</v>
      </c>
      <c r="D451" s="751">
        <v>22.89</v>
      </c>
      <c r="E451" s="182"/>
      <c r="F451" s="183"/>
      <c r="G451" s="56"/>
      <c r="H451" s="218"/>
      <c r="I451" s="173"/>
    </row>
    <row r="452" spans="1:9" s="24" customFormat="1" ht="31.5" x14ac:dyDescent="0.25">
      <c r="A452" s="174"/>
      <c r="B452" s="51" t="s">
        <v>370</v>
      </c>
      <c r="C452" s="175" t="s">
        <v>52</v>
      </c>
      <c r="D452" s="751">
        <v>0.75</v>
      </c>
      <c r="E452" s="182"/>
      <c r="F452" s="183"/>
      <c r="G452" s="56"/>
      <c r="H452" s="218"/>
      <c r="I452" s="173"/>
    </row>
    <row r="453" spans="1:9" s="24" customFormat="1" ht="31.5" x14ac:dyDescent="0.25">
      <c r="A453" s="174"/>
      <c r="B453" s="51" t="s">
        <v>289</v>
      </c>
      <c r="C453" s="175" t="s">
        <v>52</v>
      </c>
      <c r="D453" s="751">
        <v>32.86</v>
      </c>
      <c r="E453" s="182"/>
      <c r="F453" s="183"/>
      <c r="G453" s="56"/>
      <c r="H453" s="218"/>
      <c r="I453" s="173"/>
    </row>
    <row r="454" spans="1:9" ht="31.5" x14ac:dyDescent="0.25">
      <c r="A454" s="171"/>
      <c r="B454" s="783" t="s">
        <v>183</v>
      </c>
      <c r="C454" s="57" t="s">
        <v>52</v>
      </c>
      <c r="D454" s="784">
        <v>20.92</v>
      </c>
      <c r="E454" s="195"/>
      <c r="F454" s="43"/>
      <c r="G454" s="43"/>
      <c r="H454" s="218"/>
      <c r="I454" s="96"/>
    </row>
    <row r="455" spans="1:9" ht="31.5" x14ac:dyDescent="0.25">
      <c r="A455" s="171"/>
      <c r="B455" s="783" t="s">
        <v>288</v>
      </c>
      <c r="C455" s="57" t="s">
        <v>52</v>
      </c>
      <c r="D455" s="784">
        <v>4.5199999999999996</v>
      </c>
      <c r="E455" s="195"/>
      <c r="F455" s="43"/>
      <c r="G455" s="43"/>
      <c r="H455" s="218"/>
      <c r="I455" s="96"/>
    </row>
    <row r="456" spans="1:9" s="24" customFormat="1" ht="31.5" x14ac:dyDescent="0.25">
      <c r="A456" s="174"/>
      <c r="B456" s="51" t="s">
        <v>194</v>
      </c>
      <c r="C456" s="175" t="s">
        <v>52</v>
      </c>
      <c r="D456" s="751">
        <v>11.65</v>
      </c>
      <c r="E456" s="182"/>
      <c r="F456" s="183"/>
      <c r="G456" s="56"/>
      <c r="H456" s="218"/>
      <c r="I456" s="173"/>
    </row>
    <row r="457" spans="1:9" s="24" customFormat="1" ht="31.5" x14ac:dyDescent="0.25">
      <c r="A457" s="174"/>
      <c r="B457" s="51" t="s">
        <v>290</v>
      </c>
      <c r="C457" s="175" t="s">
        <v>52</v>
      </c>
      <c r="D457" s="666">
        <v>5.95</v>
      </c>
      <c r="E457" s="182"/>
      <c r="F457" s="183"/>
      <c r="G457" s="56"/>
      <c r="H457" s="218"/>
      <c r="I457" s="170"/>
    </row>
    <row r="458" spans="1:9" s="24" customFormat="1" ht="31.5" x14ac:dyDescent="0.25">
      <c r="A458" s="174"/>
      <c r="B458" s="51" t="s">
        <v>293</v>
      </c>
      <c r="C458" s="175" t="s">
        <v>52</v>
      </c>
      <c r="D458" s="666">
        <v>5</v>
      </c>
      <c r="E458" s="182"/>
      <c r="F458" s="183"/>
      <c r="G458" s="56"/>
      <c r="H458" s="218"/>
      <c r="I458" s="170"/>
    </row>
    <row r="459" spans="1:9" ht="15.75" x14ac:dyDescent="0.25">
      <c r="A459" s="42"/>
      <c r="B459" s="71" t="s">
        <v>180</v>
      </c>
      <c r="C459" s="175" t="s">
        <v>48</v>
      </c>
      <c r="D459" s="666">
        <v>1</v>
      </c>
      <c r="E459" s="54"/>
      <c r="F459" s="20"/>
      <c r="G459" s="20"/>
      <c r="H459" s="20"/>
      <c r="I459" s="173"/>
    </row>
    <row r="460" spans="1:9" ht="63" x14ac:dyDescent="0.25">
      <c r="A460" s="174"/>
      <c r="B460" s="60" t="s">
        <v>181</v>
      </c>
      <c r="C460" s="175" t="s">
        <v>48</v>
      </c>
      <c r="D460" s="176">
        <v>2</v>
      </c>
      <c r="E460" s="14"/>
      <c r="F460" s="14"/>
      <c r="G460" s="14"/>
      <c r="H460" s="218"/>
      <c r="I460" s="173"/>
    </row>
    <row r="461" spans="1:9" ht="31.5" x14ac:dyDescent="0.25">
      <c r="A461" s="174"/>
      <c r="B461" s="783" t="s">
        <v>182</v>
      </c>
      <c r="C461" s="177" t="s">
        <v>48</v>
      </c>
      <c r="D461" s="785">
        <v>3</v>
      </c>
      <c r="E461" s="178"/>
      <c r="F461" s="178"/>
      <c r="G461" s="178"/>
      <c r="H461" s="179"/>
      <c r="I461" s="173"/>
    </row>
    <row r="462" spans="1:9" s="26" customFormat="1" ht="63" x14ac:dyDescent="0.25">
      <c r="A462" s="174"/>
      <c r="B462" s="51" t="s">
        <v>371</v>
      </c>
      <c r="C462" s="22" t="s">
        <v>48</v>
      </c>
      <c r="D462" s="198">
        <v>8</v>
      </c>
      <c r="E462" s="30"/>
      <c r="F462" s="30"/>
      <c r="G462" s="30"/>
      <c r="H462" s="622"/>
      <c r="I462" s="170"/>
    </row>
    <row r="463" spans="1:9" s="26" customFormat="1" ht="47.25" x14ac:dyDescent="0.25">
      <c r="A463" s="174"/>
      <c r="B463" s="51" t="s">
        <v>291</v>
      </c>
      <c r="C463" s="177" t="s">
        <v>48</v>
      </c>
      <c r="D463" s="198">
        <v>4</v>
      </c>
      <c r="E463" s="30"/>
      <c r="F463" s="30"/>
      <c r="G463" s="30"/>
      <c r="H463" s="198"/>
      <c r="I463" s="173"/>
    </row>
    <row r="464" spans="1:9" ht="113.25" customHeight="1" x14ac:dyDescent="0.25">
      <c r="A464" s="174"/>
      <c r="B464" s="63" t="s">
        <v>186</v>
      </c>
      <c r="C464" s="242" t="s">
        <v>52</v>
      </c>
      <c r="D464" s="65">
        <v>262.93</v>
      </c>
      <c r="E464" s="65"/>
      <c r="F464" s="65"/>
      <c r="G464" s="65"/>
      <c r="H464" s="73"/>
      <c r="I464" s="170"/>
    </row>
    <row r="465" spans="1:9" ht="31.5" x14ac:dyDescent="0.25">
      <c r="A465" s="174"/>
      <c r="B465" s="63" t="s">
        <v>310</v>
      </c>
      <c r="C465" s="31" t="s">
        <v>48</v>
      </c>
      <c r="D465" s="65">
        <v>1</v>
      </c>
      <c r="E465" s="65"/>
      <c r="F465" s="65"/>
      <c r="G465" s="65"/>
      <c r="H465" s="65"/>
      <c r="I465" s="170"/>
    </row>
    <row r="466" spans="1:9" ht="30" customHeight="1" x14ac:dyDescent="0.25">
      <c r="A466" s="42"/>
      <c r="B466" s="63" t="s">
        <v>185</v>
      </c>
      <c r="C466" s="175" t="s">
        <v>48</v>
      </c>
      <c r="D466" s="426">
        <v>40</v>
      </c>
      <c r="E466" s="621"/>
      <c r="F466" s="621"/>
      <c r="G466" s="621"/>
      <c r="H466" s="49"/>
      <c r="I466" s="173"/>
    </row>
    <row r="467" spans="1:9" ht="16.5" thickBot="1" x14ac:dyDescent="0.3">
      <c r="A467" s="193"/>
      <c r="B467" s="408"/>
      <c r="C467" s="376"/>
      <c r="D467" s="308"/>
      <c r="E467" s="308"/>
      <c r="F467" s="308"/>
      <c r="G467" s="308"/>
      <c r="H467" s="308"/>
      <c r="I467" s="409"/>
    </row>
    <row r="468" spans="1:9" ht="16.5" thickBot="1" x14ac:dyDescent="0.3">
      <c r="A468" s="868" t="s">
        <v>58</v>
      </c>
      <c r="B468" s="869"/>
      <c r="C468" s="869"/>
      <c r="D468" s="869"/>
      <c r="E468" s="869"/>
      <c r="F468" s="869"/>
      <c r="G468" s="869"/>
      <c r="H468" s="870"/>
      <c r="I468" s="316"/>
    </row>
    <row r="469" spans="1:9" ht="18.75" customHeight="1" x14ac:dyDescent="0.25">
      <c r="A469" s="866" t="s">
        <v>39</v>
      </c>
      <c r="B469" s="867"/>
      <c r="C469" s="867"/>
      <c r="D469" s="867"/>
      <c r="E469" s="867"/>
      <c r="F469" s="867"/>
      <c r="G469" s="867"/>
      <c r="H469" s="867"/>
      <c r="I469" s="55"/>
    </row>
    <row r="470" spans="1:9" ht="15.75" x14ac:dyDescent="0.25">
      <c r="A470" s="831" t="s">
        <v>40</v>
      </c>
      <c r="B470" s="832"/>
      <c r="C470" s="832"/>
      <c r="D470" s="832"/>
      <c r="E470" s="832"/>
      <c r="F470" s="832"/>
      <c r="G470" s="832"/>
      <c r="H470" s="832"/>
      <c r="I470" s="7"/>
    </row>
    <row r="471" spans="1:9" ht="15.75" x14ac:dyDescent="0.25">
      <c r="A471" s="831" t="s">
        <v>41</v>
      </c>
      <c r="B471" s="832"/>
      <c r="C471" s="832"/>
      <c r="D471" s="832"/>
      <c r="E471" s="832"/>
      <c r="F471" s="832"/>
      <c r="G471" s="832"/>
      <c r="H471" s="832"/>
      <c r="I471" s="7"/>
    </row>
    <row r="472" spans="1:9" ht="15.75" x14ac:dyDescent="0.25">
      <c r="A472" s="833" t="s">
        <v>42</v>
      </c>
      <c r="B472" s="834"/>
      <c r="C472" s="834"/>
      <c r="D472" s="834"/>
      <c r="E472" s="834"/>
      <c r="F472" s="834"/>
      <c r="G472" s="834"/>
      <c r="H472" s="834"/>
      <c r="I472" s="7"/>
    </row>
    <row r="473" spans="1:9" ht="15.75" x14ac:dyDescent="0.25">
      <c r="A473" s="835" t="s">
        <v>469</v>
      </c>
      <c r="B473" s="836"/>
      <c r="C473" s="836"/>
      <c r="D473" s="836"/>
      <c r="E473" s="836"/>
      <c r="F473" s="836"/>
      <c r="G473" s="836"/>
      <c r="H473" s="836"/>
      <c r="I473" s="319"/>
    </row>
    <row r="474" spans="1:9" ht="16.5" thickBot="1" x14ac:dyDescent="0.3">
      <c r="A474" s="829" t="s">
        <v>43</v>
      </c>
      <c r="B474" s="830"/>
      <c r="C474" s="830"/>
      <c r="D474" s="830"/>
      <c r="E474" s="830"/>
      <c r="F474" s="830"/>
      <c r="G474" s="830"/>
      <c r="H474" s="830"/>
      <c r="I474" s="497"/>
    </row>
    <row r="475" spans="1:9" x14ac:dyDescent="0.25">
      <c r="I475" s="9"/>
    </row>
    <row r="476" spans="1:9" x14ac:dyDescent="0.25">
      <c r="I476" s="9"/>
    </row>
    <row r="477" spans="1:9" x14ac:dyDescent="0.25">
      <c r="B477" s="9"/>
    </row>
    <row r="478" spans="1:9" ht="15.75" thickBot="1" x14ac:dyDescent="0.3"/>
    <row r="479" spans="1:9" ht="15.75" thickBot="1" x14ac:dyDescent="0.3">
      <c r="B479" s="789"/>
    </row>
    <row r="481" spans="2:9" x14ac:dyDescent="0.25">
      <c r="B481" s="9"/>
      <c r="I481" s="9"/>
    </row>
    <row r="482" spans="2:9" x14ac:dyDescent="0.25">
      <c r="I482" s="9"/>
    </row>
  </sheetData>
  <mergeCells count="39">
    <mergeCell ref="A469:H469"/>
    <mergeCell ref="A468:H468"/>
    <mergeCell ref="A433:I433"/>
    <mergeCell ref="A387:I387"/>
    <mergeCell ref="A431:H431"/>
    <mergeCell ref="A432:I432"/>
    <mergeCell ref="A15:I15"/>
    <mergeCell ref="A36:I36"/>
    <mergeCell ref="A35:H35"/>
    <mergeCell ref="A271:I271"/>
    <mergeCell ref="A385:H385"/>
    <mergeCell ref="A37:I37"/>
    <mergeCell ref="A125:H125"/>
    <mergeCell ref="A126:I126"/>
    <mergeCell ref="A178:I178"/>
    <mergeCell ref="A269:H269"/>
    <mergeCell ref="A127:I127"/>
    <mergeCell ref="A176:H176"/>
    <mergeCell ref="A177:I177"/>
    <mergeCell ref="A474:H474"/>
    <mergeCell ref="A470:H470"/>
    <mergeCell ref="A471:H471"/>
    <mergeCell ref="A472:H472"/>
    <mergeCell ref="A473:H473"/>
    <mergeCell ref="A1:I1"/>
    <mergeCell ref="A2:I2"/>
    <mergeCell ref="A3:I3"/>
    <mergeCell ref="A5:I5"/>
    <mergeCell ref="A6:I6"/>
    <mergeCell ref="A8:I8"/>
    <mergeCell ref="A9:I9"/>
    <mergeCell ref="A10:B10"/>
    <mergeCell ref="G10:I10"/>
    <mergeCell ref="I12:I14"/>
    <mergeCell ref="A12:A14"/>
    <mergeCell ref="B12:B14"/>
    <mergeCell ref="C12:C14"/>
    <mergeCell ref="D12:D14"/>
    <mergeCell ref="E12:H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7" zoomScale="80" zoomScaleNormal="100" zoomScaleSheetLayoutView="80" workbookViewId="0">
      <selection activeCell="F12" sqref="F12"/>
    </sheetView>
  </sheetViews>
  <sheetFormatPr baseColWidth="10" defaultRowHeight="15" x14ac:dyDescent="0.25"/>
  <cols>
    <col min="1" max="1" width="11.42578125" style="8"/>
    <col min="2" max="2" width="51.5703125" style="8" customWidth="1"/>
    <col min="3" max="3" width="16.5703125" style="8" customWidth="1"/>
    <col min="4" max="4" width="25.28515625" style="8" customWidth="1"/>
    <col min="5" max="257" width="11.42578125" style="8"/>
    <col min="258" max="258" width="49.85546875" style="8" customWidth="1"/>
    <col min="259" max="259" width="16.5703125" style="8" customWidth="1"/>
    <col min="260" max="260" width="17.42578125" style="8" customWidth="1"/>
    <col min="261" max="513" width="11.42578125" style="8"/>
    <col min="514" max="514" width="49.85546875" style="8" customWidth="1"/>
    <col min="515" max="515" width="16.5703125" style="8" customWidth="1"/>
    <col min="516" max="516" width="17.42578125" style="8" customWidth="1"/>
    <col min="517" max="769" width="11.42578125" style="8"/>
    <col min="770" max="770" width="49.85546875" style="8" customWidth="1"/>
    <col min="771" max="771" width="16.5703125" style="8" customWidth="1"/>
    <col min="772" max="772" width="17.42578125" style="8" customWidth="1"/>
    <col min="773" max="1025" width="11.42578125" style="8"/>
    <col min="1026" max="1026" width="49.85546875" style="8" customWidth="1"/>
    <col min="1027" max="1027" width="16.5703125" style="8" customWidth="1"/>
    <col min="1028" max="1028" width="17.42578125" style="8" customWidth="1"/>
    <col min="1029" max="1281" width="11.42578125" style="8"/>
    <col min="1282" max="1282" width="49.85546875" style="8" customWidth="1"/>
    <col min="1283" max="1283" width="16.5703125" style="8" customWidth="1"/>
    <col min="1284" max="1284" width="17.42578125" style="8" customWidth="1"/>
    <col min="1285" max="1537" width="11.42578125" style="8"/>
    <col min="1538" max="1538" width="49.85546875" style="8" customWidth="1"/>
    <col min="1539" max="1539" width="16.5703125" style="8" customWidth="1"/>
    <col min="1540" max="1540" width="17.42578125" style="8" customWidth="1"/>
    <col min="1541" max="1793" width="11.42578125" style="8"/>
    <col min="1794" max="1794" width="49.85546875" style="8" customWidth="1"/>
    <col min="1795" max="1795" width="16.5703125" style="8" customWidth="1"/>
    <col min="1796" max="1796" width="17.42578125" style="8" customWidth="1"/>
    <col min="1797" max="2049" width="11.42578125" style="8"/>
    <col min="2050" max="2050" width="49.85546875" style="8" customWidth="1"/>
    <col min="2051" max="2051" width="16.5703125" style="8" customWidth="1"/>
    <col min="2052" max="2052" width="17.42578125" style="8" customWidth="1"/>
    <col min="2053" max="2305" width="11.42578125" style="8"/>
    <col min="2306" max="2306" width="49.85546875" style="8" customWidth="1"/>
    <col min="2307" max="2307" width="16.5703125" style="8" customWidth="1"/>
    <col min="2308" max="2308" width="17.42578125" style="8" customWidth="1"/>
    <col min="2309" max="2561" width="11.42578125" style="8"/>
    <col min="2562" max="2562" width="49.85546875" style="8" customWidth="1"/>
    <col min="2563" max="2563" width="16.5703125" style="8" customWidth="1"/>
    <col min="2564" max="2564" width="17.42578125" style="8" customWidth="1"/>
    <col min="2565" max="2817" width="11.42578125" style="8"/>
    <col min="2818" max="2818" width="49.85546875" style="8" customWidth="1"/>
    <col min="2819" max="2819" width="16.5703125" style="8" customWidth="1"/>
    <col min="2820" max="2820" width="17.42578125" style="8" customWidth="1"/>
    <col min="2821" max="3073" width="11.42578125" style="8"/>
    <col min="3074" max="3074" width="49.85546875" style="8" customWidth="1"/>
    <col min="3075" max="3075" width="16.5703125" style="8" customWidth="1"/>
    <col min="3076" max="3076" width="17.42578125" style="8" customWidth="1"/>
    <col min="3077" max="3329" width="11.42578125" style="8"/>
    <col min="3330" max="3330" width="49.85546875" style="8" customWidth="1"/>
    <col min="3331" max="3331" width="16.5703125" style="8" customWidth="1"/>
    <col min="3332" max="3332" width="17.42578125" style="8" customWidth="1"/>
    <col min="3333" max="3585" width="11.42578125" style="8"/>
    <col min="3586" max="3586" width="49.85546875" style="8" customWidth="1"/>
    <col min="3587" max="3587" width="16.5703125" style="8" customWidth="1"/>
    <col min="3588" max="3588" width="17.42578125" style="8" customWidth="1"/>
    <col min="3589" max="3841" width="11.42578125" style="8"/>
    <col min="3842" max="3842" width="49.85546875" style="8" customWidth="1"/>
    <col min="3843" max="3843" width="16.5703125" style="8" customWidth="1"/>
    <col min="3844" max="3844" width="17.42578125" style="8" customWidth="1"/>
    <col min="3845" max="4097" width="11.42578125" style="8"/>
    <col min="4098" max="4098" width="49.85546875" style="8" customWidth="1"/>
    <col min="4099" max="4099" width="16.5703125" style="8" customWidth="1"/>
    <col min="4100" max="4100" width="17.42578125" style="8" customWidth="1"/>
    <col min="4101" max="4353" width="11.42578125" style="8"/>
    <col min="4354" max="4354" width="49.85546875" style="8" customWidth="1"/>
    <col min="4355" max="4355" width="16.5703125" style="8" customWidth="1"/>
    <col min="4356" max="4356" width="17.42578125" style="8" customWidth="1"/>
    <col min="4357" max="4609" width="11.42578125" style="8"/>
    <col min="4610" max="4610" width="49.85546875" style="8" customWidth="1"/>
    <col min="4611" max="4611" width="16.5703125" style="8" customWidth="1"/>
    <col min="4612" max="4612" width="17.42578125" style="8" customWidth="1"/>
    <col min="4613" max="4865" width="11.42578125" style="8"/>
    <col min="4866" max="4866" width="49.85546875" style="8" customWidth="1"/>
    <col min="4867" max="4867" width="16.5703125" style="8" customWidth="1"/>
    <col min="4868" max="4868" width="17.42578125" style="8" customWidth="1"/>
    <col min="4869" max="5121" width="11.42578125" style="8"/>
    <col min="5122" max="5122" width="49.85546875" style="8" customWidth="1"/>
    <col min="5123" max="5123" width="16.5703125" style="8" customWidth="1"/>
    <col min="5124" max="5124" width="17.42578125" style="8" customWidth="1"/>
    <col min="5125" max="5377" width="11.42578125" style="8"/>
    <col min="5378" max="5378" width="49.85546875" style="8" customWidth="1"/>
    <col min="5379" max="5379" width="16.5703125" style="8" customWidth="1"/>
    <col min="5380" max="5380" width="17.42578125" style="8" customWidth="1"/>
    <col min="5381" max="5633" width="11.42578125" style="8"/>
    <col min="5634" max="5634" width="49.85546875" style="8" customWidth="1"/>
    <col min="5635" max="5635" width="16.5703125" style="8" customWidth="1"/>
    <col min="5636" max="5636" width="17.42578125" style="8" customWidth="1"/>
    <col min="5637" max="5889" width="11.42578125" style="8"/>
    <col min="5890" max="5890" width="49.85546875" style="8" customWidth="1"/>
    <col min="5891" max="5891" width="16.5703125" style="8" customWidth="1"/>
    <col min="5892" max="5892" width="17.42578125" style="8" customWidth="1"/>
    <col min="5893" max="6145" width="11.42578125" style="8"/>
    <col min="6146" max="6146" width="49.85546875" style="8" customWidth="1"/>
    <col min="6147" max="6147" width="16.5703125" style="8" customWidth="1"/>
    <col min="6148" max="6148" width="17.42578125" style="8" customWidth="1"/>
    <col min="6149" max="6401" width="11.42578125" style="8"/>
    <col min="6402" max="6402" width="49.85546875" style="8" customWidth="1"/>
    <col min="6403" max="6403" width="16.5703125" style="8" customWidth="1"/>
    <col min="6404" max="6404" width="17.42578125" style="8" customWidth="1"/>
    <col min="6405" max="6657" width="11.42578125" style="8"/>
    <col min="6658" max="6658" width="49.85546875" style="8" customWidth="1"/>
    <col min="6659" max="6659" width="16.5703125" style="8" customWidth="1"/>
    <col min="6660" max="6660" width="17.42578125" style="8" customWidth="1"/>
    <col min="6661" max="6913" width="11.42578125" style="8"/>
    <col min="6914" max="6914" width="49.85546875" style="8" customWidth="1"/>
    <col min="6915" max="6915" width="16.5703125" style="8" customWidth="1"/>
    <col min="6916" max="6916" width="17.42578125" style="8" customWidth="1"/>
    <col min="6917" max="7169" width="11.42578125" style="8"/>
    <col min="7170" max="7170" width="49.85546875" style="8" customWidth="1"/>
    <col min="7171" max="7171" width="16.5703125" style="8" customWidth="1"/>
    <col min="7172" max="7172" width="17.42578125" style="8" customWidth="1"/>
    <col min="7173" max="7425" width="11.42578125" style="8"/>
    <col min="7426" max="7426" width="49.85546875" style="8" customWidth="1"/>
    <col min="7427" max="7427" width="16.5703125" style="8" customWidth="1"/>
    <col min="7428" max="7428" width="17.42578125" style="8" customWidth="1"/>
    <col min="7429" max="7681" width="11.42578125" style="8"/>
    <col min="7682" max="7682" width="49.85546875" style="8" customWidth="1"/>
    <col min="7683" max="7683" width="16.5703125" style="8" customWidth="1"/>
    <col min="7684" max="7684" width="17.42578125" style="8" customWidth="1"/>
    <col min="7685" max="7937" width="11.42578125" style="8"/>
    <col min="7938" max="7938" width="49.85546875" style="8" customWidth="1"/>
    <col min="7939" max="7939" width="16.5703125" style="8" customWidth="1"/>
    <col min="7940" max="7940" width="17.42578125" style="8" customWidth="1"/>
    <col min="7941" max="8193" width="11.42578125" style="8"/>
    <col min="8194" max="8194" width="49.85546875" style="8" customWidth="1"/>
    <col min="8195" max="8195" width="16.5703125" style="8" customWidth="1"/>
    <col min="8196" max="8196" width="17.42578125" style="8" customWidth="1"/>
    <col min="8197" max="8449" width="11.42578125" style="8"/>
    <col min="8450" max="8450" width="49.85546875" style="8" customWidth="1"/>
    <col min="8451" max="8451" width="16.5703125" style="8" customWidth="1"/>
    <col min="8452" max="8452" width="17.42578125" style="8" customWidth="1"/>
    <col min="8453" max="8705" width="11.42578125" style="8"/>
    <col min="8706" max="8706" width="49.85546875" style="8" customWidth="1"/>
    <col min="8707" max="8707" width="16.5703125" style="8" customWidth="1"/>
    <col min="8708" max="8708" width="17.42578125" style="8" customWidth="1"/>
    <col min="8709" max="8961" width="11.42578125" style="8"/>
    <col min="8962" max="8962" width="49.85546875" style="8" customWidth="1"/>
    <col min="8963" max="8963" width="16.5703125" style="8" customWidth="1"/>
    <col min="8964" max="8964" width="17.42578125" style="8" customWidth="1"/>
    <col min="8965" max="9217" width="11.42578125" style="8"/>
    <col min="9218" max="9218" width="49.85546875" style="8" customWidth="1"/>
    <col min="9219" max="9219" width="16.5703125" style="8" customWidth="1"/>
    <col min="9220" max="9220" width="17.42578125" style="8" customWidth="1"/>
    <col min="9221" max="9473" width="11.42578125" style="8"/>
    <col min="9474" max="9474" width="49.85546875" style="8" customWidth="1"/>
    <col min="9475" max="9475" width="16.5703125" style="8" customWidth="1"/>
    <col min="9476" max="9476" width="17.42578125" style="8" customWidth="1"/>
    <col min="9477" max="9729" width="11.42578125" style="8"/>
    <col min="9730" max="9730" width="49.85546875" style="8" customWidth="1"/>
    <col min="9731" max="9731" width="16.5703125" style="8" customWidth="1"/>
    <col min="9732" max="9732" width="17.42578125" style="8" customWidth="1"/>
    <col min="9733" max="9985" width="11.42578125" style="8"/>
    <col min="9986" max="9986" width="49.85546875" style="8" customWidth="1"/>
    <col min="9987" max="9987" width="16.5703125" style="8" customWidth="1"/>
    <col min="9988" max="9988" width="17.42578125" style="8" customWidth="1"/>
    <col min="9989" max="10241" width="11.42578125" style="8"/>
    <col min="10242" max="10242" width="49.85546875" style="8" customWidth="1"/>
    <col min="10243" max="10243" width="16.5703125" style="8" customWidth="1"/>
    <col min="10244" max="10244" width="17.42578125" style="8" customWidth="1"/>
    <col min="10245" max="10497" width="11.42578125" style="8"/>
    <col min="10498" max="10498" width="49.85546875" style="8" customWidth="1"/>
    <col min="10499" max="10499" width="16.5703125" style="8" customWidth="1"/>
    <col min="10500" max="10500" width="17.42578125" style="8" customWidth="1"/>
    <col min="10501" max="10753" width="11.42578125" style="8"/>
    <col min="10754" max="10754" width="49.85546875" style="8" customWidth="1"/>
    <col min="10755" max="10755" width="16.5703125" style="8" customWidth="1"/>
    <col min="10756" max="10756" width="17.42578125" style="8" customWidth="1"/>
    <col min="10757" max="11009" width="11.42578125" style="8"/>
    <col min="11010" max="11010" width="49.85546875" style="8" customWidth="1"/>
    <col min="11011" max="11011" width="16.5703125" style="8" customWidth="1"/>
    <col min="11012" max="11012" width="17.42578125" style="8" customWidth="1"/>
    <col min="11013" max="11265" width="11.42578125" style="8"/>
    <col min="11266" max="11266" width="49.85546875" style="8" customWidth="1"/>
    <col min="11267" max="11267" width="16.5703125" style="8" customWidth="1"/>
    <col min="11268" max="11268" width="17.42578125" style="8" customWidth="1"/>
    <col min="11269" max="11521" width="11.42578125" style="8"/>
    <col min="11522" max="11522" width="49.85546875" style="8" customWidth="1"/>
    <col min="11523" max="11523" width="16.5703125" style="8" customWidth="1"/>
    <col min="11524" max="11524" width="17.42578125" style="8" customWidth="1"/>
    <col min="11525" max="11777" width="11.42578125" style="8"/>
    <col min="11778" max="11778" width="49.85546875" style="8" customWidth="1"/>
    <col min="11779" max="11779" width="16.5703125" style="8" customWidth="1"/>
    <col min="11780" max="11780" width="17.42578125" style="8" customWidth="1"/>
    <col min="11781" max="12033" width="11.42578125" style="8"/>
    <col min="12034" max="12034" width="49.85546875" style="8" customWidth="1"/>
    <col min="12035" max="12035" width="16.5703125" style="8" customWidth="1"/>
    <col min="12036" max="12036" width="17.42578125" style="8" customWidth="1"/>
    <col min="12037" max="12289" width="11.42578125" style="8"/>
    <col min="12290" max="12290" width="49.85546875" style="8" customWidth="1"/>
    <col min="12291" max="12291" width="16.5703125" style="8" customWidth="1"/>
    <col min="12292" max="12292" width="17.42578125" style="8" customWidth="1"/>
    <col min="12293" max="12545" width="11.42578125" style="8"/>
    <col min="12546" max="12546" width="49.85546875" style="8" customWidth="1"/>
    <col min="12547" max="12547" width="16.5703125" style="8" customWidth="1"/>
    <col min="12548" max="12548" width="17.42578125" style="8" customWidth="1"/>
    <col min="12549" max="12801" width="11.42578125" style="8"/>
    <col min="12802" max="12802" width="49.85546875" style="8" customWidth="1"/>
    <col min="12803" max="12803" width="16.5703125" style="8" customWidth="1"/>
    <col min="12804" max="12804" width="17.42578125" style="8" customWidth="1"/>
    <col min="12805" max="13057" width="11.42578125" style="8"/>
    <col min="13058" max="13058" width="49.85546875" style="8" customWidth="1"/>
    <col min="13059" max="13059" width="16.5703125" style="8" customWidth="1"/>
    <col min="13060" max="13060" width="17.42578125" style="8" customWidth="1"/>
    <col min="13061" max="13313" width="11.42578125" style="8"/>
    <col min="13314" max="13314" width="49.85546875" style="8" customWidth="1"/>
    <col min="13315" max="13315" width="16.5703125" style="8" customWidth="1"/>
    <col min="13316" max="13316" width="17.42578125" style="8" customWidth="1"/>
    <col min="13317" max="13569" width="11.42578125" style="8"/>
    <col min="13570" max="13570" width="49.85546875" style="8" customWidth="1"/>
    <col min="13571" max="13571" width="16.5703125" style="8" customWidth="1"/>
    <col min="13572" max="13572" width="17.42578125" style="8" customWidth="1"/>
    <col min="13573" max="13825" width="11.42578125" style="8"/>
    <col min="13826" max="13826" width="49.85546875" style="8" customWidth="1"/>
    <col min="13827" max="13827" width="16.5703125" style="8" customWidth="1"/>
    <col min="13828" max="13828" width="17.42578125" style="8" customWidth="1"/>
    <col min="13829" max="14081" width="11.42578125" style="8"/>
    <col min="14082" max="14082" width="49.85546875" style="8" customWidth="1"/>
    <col min="14083" max="14083" width="16.5703125" style="8" customWidth="1"/>
    <col min="14084" max="14084" width="17.42578125" style="8" customWidth="1"/>
    <col min="14085" max="14337" width="11.42578125" style="8"/>
    <col min="14338" max="14338" width="49.85546875" style="8" customWidth="1"/>
    <col min="14339" max="14339" width="16.5703125" style="8" customWidth="1"/>
    <col min="14340" max="14340" width="17.42578125" style="8" customWidth="1"/>
    <col min="14341" max="14593" width="11.42578125" style="8"/>
    <col min="14594" max="14594" width="49.85546875" style="8" customWidth="1"/>
    <col min="14595" max="14595" width="16.5703125" style="8" customWidth="1"/>
    <col min="14596" max="14596" width="17.42578125" style="8" customWidth="1"/>
    <col min="14597" max="14849" width="11.42578125" style="8"/>
    <col min="14850" max="14850" width="49.85546875" style="8" customWidth="1"/>
    <col min="14851" max="14851" width="16.5703125" style="8" customWidth="1"/>
    <col min="14852" max="14852" width="17.42578125" style="8" customWidth="1"/>
    <col min="14853" max="15105" width="11.42578125" style="8"/>
    <col min="15106" max="15106" width="49.85546875" style="8" customWidth="1"/>
    <col min="15107" max="15107" width="16.5703125" style="8" customWidth="1"/>
    <col min="15108" max="15108" width="17.42578125" style="8" customWidth="1"/>
    <col min="15109" max="15361" width="11.42578125" style="8"/>
    <col min="15362" max="15362" width="49.85546875" style="8" customWidth="1"/>
    <col min="15363" max="15363" width="16.5703125" style="8" customWidth="1"/>
    <col min="15364" max="15364" width="17.42578125" style="8" customWidth="1"/>
    <col min="15365" max="15617" width="11.42578125" style="8"/>
    <col min="15618" max="15618" width="49.85546875" style="8" customWidth="1"/>
    <col min="15619" max="15619" width="16.5703125" style="8" customWidth="1"/>
    <col min="15620" max="15620" width="17.42578125" style="8" customWidth="1"/>
    <col min="15621" max="15873" width="11.42578125" style="8"/>
    <col min="15874" max="15874" width="49.85546875" style="8" customWidth="1"/>
    <col min="15875" max="15875" width="16.5703125" style="8" customWidth="1"/>
    <col min="15876" max="15876" width="17.42578125" style="8" customWidth="1"/>
    <col min="15877" max="16129" width="11.42578125" style="8"/>
    <col min="16130" max="16130" width="49.85546875" style="8" customWidth="1"/>
    <col min="16131" max="16131" width="16.5703125" style="8" customWidth="1"/>
    <col min="16132" max="16132" width="17.42578125" style="8" customWidth="1"/>
    <col min="16133" max="16384" width="11.42578125" style="8"/>
  </cols>
  <sheetData>
    <row r="1" spans="1:13" ht="16.5" customHeight="1" thickTop="1" x14ac:dyDescent="0.25">
      <c r="A1" s="1009" t="s">
        <v>171</v>
      </c>
      <c r="B1" s="1010"/>
      <c r="C1" s="1010"/>
      <c r="D1" s="1011"/>
    </row>
    <row r="2" spans="1:13" ht="15.75" customHeight="1" x14ac:dyDescent="0.25">
      <c r="A2" s="1016" t="s">
        <v>172</v>
      </c>
      <c r="B2" s="1017"/>
      <c r="C2" s="1017"/>
      <c r="D2" s="1018"/>
    </row>
    <row r="3" spans="1:13" ht="15" customHeight="1" x14ac:dyDescent="0.25">
      <c r="A3" s="1016" t="s">
        <v>173</v>
      </c>
      <c r="B3" s="1017"/>
      <c r="C3" s="1017"/>
      <c r="D3" s="1018"/>
      <c r="E3" s="134"/>
      <c r="F3" s="134"/>
      <c r="G3" s="134"/>
      <c r="H3" s="134"/>
      <c r="I3" s="134"/>
      <c r="J3" s="134"/>
      <c r="K3" s="134"/>
      <c r="L3" s="134"/>
      <c r="M3" s="134"/>
    </row>
    <row r="4" spans="1:13" ht="15" customHeight="1" x14ac:dyDescent="0.25">
      <c r="A4" s="135"/>
      <c r="B4" s="168"/>
      <c r="C4" s="168"/>
      <c r="D4" s="169"/>
      <c r="E4" s="134"/>
      <c r="F4" s="134"/>
      <c r="G4" s="134"/>
      <c r="H4" s="134"/>
      <c r="I4" s="134"/>
      <c r="J4" s="134"/>
      <c r="K4" s="134"/>
      <c r="L4" s="134"/>
      <c r="M4" s="134"/>
    </row>
    <row r="5" spans="1:13" ht="15.75" x14ac:dyDescent="0.25">
      <c r="A5" s="1012" t="s">
        <v>473</v>
      </c>
      <c r="B5" s="1013"/>
      <c r="C5" s="1013"/>
      <c r="D5" s="1014"/>
      <c r="E5" s="138"/>
      <c r="F5" s="138"/>
      <c r="G5" s="138"/>
      <c r="H5" s="138"/>
      <c r="I5" s="138"/>
      <c r="J5" s="138"/>
      <c r="K5" s="138"/>
      <c r="L5" s="138"/>
      <c r="M5" s="138"/>
    </row>
    <row r="6" spans="1:13" ht="33" customHeight="1" x14ac:dyDescent="0.25">
      <c r="A6" s="1019" t="s">
        <v>472</v>
      </c>
      <c r="B6" s="1020"/>
      <c r="C6" s="1020"/>
      <c r="D6" s="1021"/>
      <c r="E6" s="139"/>
      <c r="F6" s="139"/>
      <c r="G6" s="139"/>
      <c r="H6" s="139"/>
      <c r="I6" s="139"/>
      <c r="J6" s="139"/>
      <c r="K6" s="139"/>
      <c r="L6" s="139"/>
      <c r="M6" s="139"/>
    </row>
    <row r="7" spans="1:13" ht="15.75" x14ac:dyDescent="0.25">
      <c r="A7" s="140"/>
      <c r="B7" s="141"/>
      <c r="C7" s="141"/>
      <c r="D7" s="142"/>
      <c r="E7" s="143"/>
      <c r="F7" s="143"/>
      <c r="G7" s="143"/>
      <c r="H7" s="143"/>
      <c r="I7" s="143"/>
      <c r="J7" s="143"/>
      <c r="K7" s="143"/>
      <c r="L7" s="143"/>
      <c r="M7" s="143"/>
    </row>
    <row r="8" spans="1:13" ht="15.75" x14ac:dyDescent="0.25">
      <c r="A8" s="144" t="s">
        <v>588</v>
      </c>
      <c r="B8" s="136"/>
      <c r="C8" s="136"/>
      <c r="D8" s="137"/>
    </row>
    <row r="9" spans="1:13" ht="15.75" x14ac:dyDescent="0.25">
      <c r="A9" s="145"/>
      <c r="B9" s="127"/>
      <c r="C9" s="127"/>
      <c r="D9" s="146"/>
    </row>
    <row r="10" spans="1:13" ht="15.75" x14ac:dyDescent="0.25">
      <c r="A10" s="145" t="s">
        <v>155</v>
      </c>
      <c r="B10" s="129"/>
      <c r="C10" s="127" t="s">
        <v>156</v>
      </c>
      <c r="D10" s="146"/>
    </row>
    <row r="11" spans="1:13" ht="16.5" thickBot="1" x14ac:dyDescent="0.3">
      <c r="A11" s="147"/>
      <c r="B11" s="148"/>
      <c r="C11" s="148"/>
      <c r="D11" s="149"/>
    </row>
    <row r="12" spans="1:13" ht="16.5" thickTop="1" x14ac:dyDescent="0.25">
      <c r="A12" s="150"/>
      <c r="B12" s="151"/>
      <c r="C12" s="151"/>
      <c r="D12" s="152" t="s">
        <v>157</v>
      </c>
    </row>
    <row r="13" spans="1:13" ht="15.75" x14ac:dyDescent="0.25">
      <c r="A13" s="153"/>
      <c r="B13" s="154"/>
      <c r="C13" s="154"/>
      <c r="D13" s="155"/>
    </row>
    <row r="14" spans="1:13" ht="15.75" x14ac:dyDescent="0.25">
      <c r="A14" s="153">
        <v>1</v>
      </c>
      <c r="B14" s="154" t="s">
        <v>158</v>
      </c>
      <c r="C14" s="154"/>
      <c r="D14" s="156"/>
    </row>
    <row r="15" spans="1:13" ht="15.75" x14ac:dyDescent="0.25">
      <c r="A15" s="153"/>
      <c r="B15" s="154"/>
      <c r="C15" s="154"/>
      <c r="D15" s="156"/>
    </row>
    <row r="16" spans="1:13" ht="15.75" x14ac:dyDescent="0.25">
      <c r="A16" s="153">
        <v>2</v>
      </c>
      <c r="B16" s="154" t="s">
        <v>159</v>
      </c>
      <c r="C16" s="154"/>
      <c r="D16" s="156"/>
    </row>
    <row r="17" spans="1:4" ht="15.75" x14ac:dyDescent="0.25">
      <c r="A17" s="153"/>
      <c r="B17" s="154"/>
      <c r="C17" s="154"/>
      <c r="D17" s="156"/>
    </row>
    <row r="18" spans="1:4" ht="15.75" x14ac:dyDescent="0.25">
      <c r="A18" s="153">
        <v>3</v>
      </c>
      <c r="B18" s="154" t="s">
        <v>160</v>
      </c>
      <c r="C18" s="154"/>
      <c r="D18" s="156"/>
    </row>
    <row r="19" spans="1:4" ht="15.75" x14ac:dyDescent="0.25">
      <c r="A19" s="153"/>
      <c r="B19" s="154"/>
      <c r="C19" s="154"/>
      <c r="D19" s="156"/>
    </row>
    <row r="20" spans="1:4" ht="15.75" x14ac:dyDescent="0.25">
      <c r="A20" s="153"/>
      <c r="B20" s="154"/>
      <c r="C20" s="154"/>
      <c r="D20" s="156"/>
    </row>
    <row r="21" spans="1:4" ht="15.75" x14ac:dyDescent="0.25">
      <c r="A21" s="153"/>
      <c r="B21" s="157" t="s">
        <v>161</v>
      </c>
      <c r="C21" s="154"/>
      <c r="D21" s="156"/>
    </row>
    <row r="22" spans="1:4" ht="15.75" x14ac:dyDescent="0.25">
      <c r="A22" s="153"/>
      <c r="B22" s="157"/>
      <c r="C22" s="154"/>
      <c r="D22" s="156"/>
    </row>
    <row r="23" spans="1:4" ht="15.75" x14ac:dyDescent="0.25">
      <c r="A23" s="153"/>
      <c r="B23" s="154"/>
      <c r="C23" s="154"/>
      <c r="D23" s="156"/>
    </row>
    <row r="24" spans="1:4" ht="15.75" x14ac:dyDescent="0.25">
      <c r="A24" s="153">
        <v>4</v>
      </c>
      <c r="B24" s="154" t="s">
        <v>162</v>
      </c>
      <c r="C24" s="154"/>
      <c r="D24" s="156"/>
    </row>
    <row r="25" spans="1:4" ht="31.5" x14ac:dyDescent="0.25">
      <c r="A25" s="153"/>
      <c r="B25" s="508" t="s">
        <v>470</v>
      </c>
      <c r="C25" s="154"/>
      <c r="D25" s="156"/>
    </row>
    <row r="26" spans="1:4" ht="15.75" x14ac:dyDescent="0.25">
      <c r="A26" s="153"/>
      <c r="B26" s="154"/>
      <c r="C26" s="154"/>
      <c r="D26" s="156"/>
    </row>
    <row r="27" spans="1:4" ht="15.75" x14ac:dyDescent="0.25">
      <c r="A27" s="412">
        <v>5</v>
      </c>
      <c r="B27" s="413" t="s">
        <v>328</v>
      </c>
      <c r="C27" s="154"/>
      <c r="D27" s="156"/>
    </row>
    <row r="28" spans="1:4" ht="15.75" x14ac:dyDescent="0.25">
      <c r="A28" s="153"/>
      <c r="B28" s="154"/>
      <c r="C28" s="154"/>
      <c r="D28" s="156"/>
    </row>
    <row r="29" spans="1:4" ht="15.75" x14ac:dyDescent="0.25">
      <c r="A29" s="153"/>
      <c r="B29" s="157" t="s">
        <v>163</v>
      </c>
      <c r="C29" s="154"/>
      <c r="D29" s="156"/>
    </row>
    <row r="30" spans="1:4" ht="15.75" x14ac:dyDescent="0.25">
      <c r="A30" s="153"/>
      <c r="B30" s="157"/>
      <c r="C30" s="154"/>
      <c r="D30" s="156"/>
    </row>
    <row r="31" spans="1:4" ht="15.75" x14ac:dyDescent="0.25">
      <c r="A31" s="153"/>
      <c r="B31" s="154" t="s">
        <v>164</v>
      </c>
      <c r="C31" s="154"/>
      <c r="D31" s="156"/>
    </row>
    <row r="32" spans="1:4" ht="15.75" x14ac:dyDescent="0.25">
      <c r="A32" s="153"/>
      <c r="B32" s="154"/>
      <c r="C32" s="154"/>
      <c r="D32" s="156"/>
    </row>
    <row r="33" spans="1:4" ht="15.75" x14ac:dyDescent="0.25">
      <c r="A33" s="153"/>
      <c r="B33" s="154"/>
      <c r="C33" s="154"/>
      <c r="D33" s="156"/>
    </row>
    <row r="34" spans="1:4" ht="15.75" x14ac:dyDescent="0.25">
      <c r="A34" s="153"/>
      <c r="B34" s="154"/>
      <c r="C34" s="154"/>
      <c r="D34" s="156"/>
    </row>
    <row r="35" spans="1:4" ht="15.75" x14ac:dyDescent="0.25">
      <c r="A35" s="153"/>
      <c r="B35" s="154"/>
      <c r="C35" s="154"/>
      <c r="D35" s="156"/>
    </row>
    <row r="36" spans="1:4" ht="15.75" x14ac:dyDescent="0.25">
      <c r="A36" s="153"/>
      <c r="B36" s="154"/>
      <c r="C36" s="154"/>
      <c r="D36" s="156"/>
    </row>
    <row r="37" spans="1:4" ht="15.75" x14ac:dyDescent="0.25">
      <c r="A37" s="153"/>
      <c r="B37" s="154"/>
      <c r="C37" s="154"/>
      <c r="D37" s="156"/>
    </row>
    <row r="38" spans="1:4" ht="15.75" x14ac:dyDescent="0.25">
      <c r="A38" s="153"/>
      <c r="B38" s="154"/>
      <c r="C38" s="154"/>
      <c r="D38" s="156"/>
    </row>
    <row r="39" spans="1:4" ht="15.75" x14ac:dyDescent="0.25">
      <c r="A39" s="153"/>
      <c r="B39" s="154"/>
      <c r="C39" s="154"/>
      <c r="D39" s="156"/>
    </row>
    <row r="40" spans="1:4" ht="15.75" x14ac:dyDescent="0.25">
      <c r="A40" s="153"/>
      <c r="B40" s="158" t="s">
        <v>165</v>
      </c>
      <c r="C40" s="154"/>
      <c r="D40" s="156"/>
    </row>
    <row r="41" spans="1:4" ht="15.75" x14ac:dyDescent="0.25">
      <c r="A41" s="153"/>
      <c r="B41" s="158" t="s">
        <v>166</v>
      </c>
      <c r="C41" s="154"/>
      <c r="D41" s="156"/>
    </row>
    <row r="42" spans="1:4" ht="15.75" x14ac:dyDescent="0.25">
      <c r="A42" s="153"/>
      <c r="B42" s="158"/>
      <c r="C42" s="154"/>
      <c r="D42" s="156"/>
    </row>
    <row r="43" spans="1:4" ht="15.75" x14ac:dyDescent="0.25">
      <c r="A43" s="153"/>
      <c r="B43" s="158"/>
      <c r="C43" s="154"/>
      <c r="D43" s="156"/>
    </row>
    <row r="44" spans="1:4" ht="15.75" x14ac:dyDescent="0.25">
      <c r="A44" s="153"/>
      <c r="B44" s="158"/>
      <c r="C44" s="154"/>
      <c r="D44" s="156"/>
    </row>
    <row r="45" spans="1:4" ht="15.75" x14ac:dyDescent="0.25">
      <c r="A45" s="153"/>
      <c r="B45" s="154"/>
      <c r="C45" s="154"/>
      <c r="D45" s="156"/>
    </row>
    <row r="46" spans="1:4" ht="16.5" thickBot="1" x14ac:dyDescent="0.3">
      <c r="A46" s="159"/>
      <c r="B46" s="160"/>
      <c r="C46" s="160"/>
      <c r="D46" s="161"/>
    </row>
    <row r="47" spans="1:4" ht="62.25" customHeight="1" thickTop="1" x14ac:dyDescent="0.25">
      <c r="A47" s="1015" t="s">
        <v>474</v>
      </c>
      <c r="B47" s="1015"/>
      <c r="C47" s="1015"/>
      <c r="D47" s="1015"/>
    </row>
  </sheetData>
  <mergeCells count="6">
    <mergeCell ref="A1:D1"/>
    <mergeCell ref="A5:D5"/>
    <mergeCell ref="A47:D47"/>
    <mergeCell ref="A2:D2"/>
    <mergeCell ref="A3:D3"/>
    <mergeCell ref="A6:D6"/>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
  <sheetViews>
    <sheetView topLeftCell="A10" zoomScale="85" zoomScaleNormal="85" workbookViewId="0">
      <selection activeCell="B67" sqref="B61:B67"/>
    </sheetView>
  </sheetViews>
  <sheetFormatPr baseColWidth="10" defaultRowHeight="15" x14ac:dyDescent="0.25"/>
  <cols>
    <col min="1" max="1" width="7.85546875" style="8" customWidth="1"/>
    <col min="2" max="2" width="67" style="8" customWidth="1"/>
    <col min="3" max="3" width="6.85546875" style="8" customWidth="1"/>
    <col min="4" max="4" width="9.5703125" style="8" customWidth="1"/>
    <col min="5" max="5" width="14.42578125" style="8" customWidth="1"/>
    <col min="6" max="6" width="13.140625" style="8" customWidth="1"/>
    <col min="7" max="7" width="12" style="8" customWidth="1"/>
    <col min="8" max="8" width="12.85546875" style="8" customWidth="1"/>
    <col min="9" max="9" width="16.28515625" style="8" customWidth="1"/>
    <col min="10" max="16384" width="11.42578125" style="8"/>
  </cols>
  <sheetData>
    <row r="1" spans="1:9" ht="15.75" x14ac:dyDescent="0.25">
      <c r="A1" s="826" t="str">
        <f>'CENTRO ESCOLAR'!A1:I1</f>
        <v xml:space="preserve"> MINISTERIO DE EDUCACION</v>
      </c>
      <c r="B1" s="826"/>
      <c r="C1" s="826"/>
      <c r="D1" s="826"/>
      <c r="E1" s="826"/>
      <c r="F1" s="826"/>
      <c r="G1" s="826"/>
      <c r="H1" s="826"/>
      <c r="I1" s="826"/>
    </row>
    <row r="2" spans="1:9" ht="15.75" x14ac:dyDescent="0.25">
      <c r="A2" s="826" t="str">
        <f>'CENTRO ESCOLAR'!A2:I2</f>
        <v>DIVISIÓN GENERAL DE INFRAESTRUCTURA ESCOLAR</v>
      </c>
      <c r="B2" s="826"/>
      <c r="C2" s="826"/>
      <c r="D2" s="826"/>
      <c r="E2" s="826"/>
      <c r="F2" s="826"/>
      <c r="G2" s="826"/>
      <c r="H2" s="826"/>
      <c r="I2" s="826"/>
    </row>
    <row r="3" spans="1:9" ht="15.75" x14ac:dyDescent="0.25">
      <c r="A3" s="826" t="str">
        <f>'CENTRO ESCOLAR'!A3:I3</f>
        <v>DIVISIÓN DE PREINVERSION</v>
      </c>
      <c r="B3" s="826"/>
      <c r="C3" s="826"/>
      <c r="D3" s="826"/>
      <c r="E3" s="826"/>
      <c r="F3" s="826"/>
      <c r="G3" s="826"/>
      <c r="H3" s="826"/>
      <c r="I3" s="826"/>
    </row>
    <row r="4" spans="1:9" ht="15.75" x14ac:dyDescent="0.25">
      <c r="A4" s="826"/>
      <c r="B4" s="826"/>
      <c r="C4" s="826"/>
      <c r="D4" s="826"/>
      <c r="E4" s="826"/>
      <c r="F4" s="826"/>
      <c r="G4" s="826"/>
      <c r="H4" s="826"/>
      <c r="I4" s="826"/>
    </row>
    <row r="5" spans="1:9" ht="15.75" x14ac:dyDescent="0.25">
      <c r="A5" s="827" t="s">
        <v>471</v>
      </c>
      <c r="B5" s="827"/>
      <c r="C5" s="827"/>
      <c r="D5" s="827"/>
      <c r="E5" s="827"/>
      <c r="F5" s="827"/>
      <c r="G5" s="827"/>
      <c r="H5" s="827"/>
      <c r="I5" s="827"/>
    </row>
    <row r="6" spans="1:9" ht="15.75" x14ac:dyDescent="0.25">
      <c r="A6" s="828" t="s">
        <v>472</v>
      </c>
      <c r="B6" s="828"/>
      <c r="C6" s="828"/>
      <c r="D6" s="828"/>
      <c r="E6" s="828"/>
      <c r="F6" s="828"/>
      <c r="G6" s="828"/>
      <c r="H6" s="828"/>
      <c r="I6" s="828"/>
    </row>
    <row r="7" spans="1:9" ht="15.75" x14ac:dyDescent="0.25">
      <c r="A7" s="163"/>
      <c r="B7" s="163"/>
      <c r="C7" s="163"/>
      <c r="D7" s="163"/>
      <c r="E7" s="163"/>
      <c r="F7" s="163"/>
      <c r="G7" s="163"/>
      <c r="H7" s="163"/>
      <c r="I7" s="163"/>
    </row>
    <row r="8" spans="1:9" ht="15.75" customHeight="1" x14ac:dyDescent="0.25">
      <c r="A8" s="809" t="s">
        <v>170</v>
      </c>
      <c r="B8" s="809"/>
      <c r="C8" s="809"/>
      <c r="D8" s="809"/>
      <c r="E8" s="809"/>
      <c r="F8" s="809"/>
      <c r="G8" s="809"/>
      <c r="H8" s="809"/>
      <c r="I8" s="809"/>
    </row>
    <row r="9" spans="1:9" ht="15.75" x14ac:dyDescent="0.25">
      <c r="A9" s="810"/>
      <c r="B9" s="810"/>
      <c r="C9" s="810"/>
      <c r="D9" s="810"/>
      <c r="E9" s="810"/>
      <c r="F9" s="810"/>
      <c r="G9" s="810"/>
      <c r="H9" s="810"/>
      <c r="I9" s="810"/>
    </row>
    <row r="10" spans="1:9" ht="15.75" x14ac:dyDescent="0.25">
      <c r="A10" s="811" t="s">
        <v>101</v>
      </c>
      <c r="B10" s="811"/>
      <c r="C10" s="92"/>
      <c r="D10" s="93"/>
      <c r="E10" s="93"/>
      <c r="F10" s="94"/>
      <c r="G10" s="812" t="s">
        <v>102</v>
      </c>
      <c r="H10" s="812"/>
      <c r="I10" s="812"/>
    </row>
    <row r="11" spans="1:9" ht="15.75" thickBot="1" x14ac:dyDescent="0.3"/>
    <row r="12" spans="1:9" ht="15.75" x14ac:dyDescent="0.25">
      <c r="A12" s="882" t="s">
        <v>2</v>
      </c>
      <c r="B12" s="890" t="s">
        <v>3</v>
      </c>
      <c r="C12" s="890" t="s">
        <v>4</v>
      </c>
      <c r="D12" s="892" t="s">
        <v>5</v>
      </c>
      <c r="E12" s="892" t="s">
        <v>6</v>
      </c>
      <c r="F12" s="892"/>
      <c r="G12" s="892"/>
      <c r="H12" s="892"/>
      <c r="I12" s="880" t="s">
        <v>192</v>
      </c>
    </row>
    <row r="13" spans="1:9" ht="48" thickBot="1" x14ac:dyDescent="0.3">
      <c r="A13" s="883"/>
      <c r="B13" s="891"/>
      <c r="C13" s="891"/>
      <c r="D13" s="893"/>
      <c r="E13" s="494" t="s">
        <v>583</v>
      </c>
      <c r="F13" s="494" t="s">
        <v>584</v>
      </c>
      <c r="G13" s="494" t="s">
        <v>585</v>
      </c>
      <c r="H13" s="494" t="s">
        <v>586</v>
      </c>
      <c r="I13" s="881"/>
    </row>
    <row r="14" spans="1:9" ht="16.5" thickBot="1" x14ac:dyDescent="0.3">
      <c r="A14" s="884" t="s">
        <v>296</v>
      </c>
      <c r="B14" s="885"/>
      <c r="C14" s="885"/>
      <c r="D14" s="885"/>
      <c r="E14" s="885"/>
      <c r="F14" s="885"/>
      <c r="G14" s="885"/>
      <c r="H14" s="885"/>
      <c r="I14" s="886"/>
    </row>
    <row r="15" spans="1:9" ht="15.75" x14ac:dyDescent="0.25">
      <c r="A15" s="323" t="s">
        <v>11</v>
      </c>
      <c r="B15" s="324" t="s">
        <v>0</v>
      </c>
      <c r="C15" s="325"/>
      <c r="D15" s="326"/>
      <c r="E15" s="327"/>
      <c r="F15" s="327"/>
      <c r="G15" s="327"/>
      <c r="H15" s="326"/>
      <c r="I15" s="328"/>
    </row>
    <row r="16" spans="1:9" ht="15.75" x14ac:dyDescent="0.25">
      <c r="A16" s="329"/>
      <c r="B16" s="254" t="s">
        <v>12</v>
      </c>
      <c r="C16" s="10" t="s">
        <v>51</v>
      </c>
      <c r="D16" s="643">
        <v>251.74</v>
      </c>
      <c r="E16" s="330"/>
      <c r="F16" s="330"/>
      <c r="G16" s="330"/>
      <c r="H16" s="415"/>
      <c r="I16" s="331"/>
    </row>
    <row r="17" spans="1:9" ht="15.75" x14ac:dyDescent="0.25">
      <c r="A17" s="329"/>
      <c r="B17" s="256" t="s">
        <v>1</v>
      </c>
      <c r="C17" s="10" t="s">
        <v>51</v>
      </c>
      <c r="D17" s="643">
        <v>44.06</v>
      </c>
      <c r="E17" s="330"/>
      <c r="F17" s="330"/>
      <c r="G17" s="330"/>
      <c r="H17" s="415"/>
      <c r="I17" s="331"/>
    </row>
    <row r="18" spans="1:9" s="26" customFormat="1" ht="15.75" x14ac:dyDescent="0.25">
      <c r="A18" s="46"/>
      <c r="B18" s="51" t="s">
        <v>332</v>
      </c>
      <c r="C18" s="53" t="s">
        <v>48</v>
      </c>
      <c r="D18" s="332">
        <v>1</v>
      </c>
      <c r="E18" s="54"/>
      <c r="F18" s="20"/>
      <c r="G18" s="20"/>
      <c r="H18" s="20"/>
      <c r="I18" s="48"/>
    </row>
    <row r="19" spans="1:9" s="26" customFormat="1" ht="15.75" x14ac:dyDescent="0.25">
      <c r="A19" s="46"/>
      <c r="B19" s="51" t="s">
        <v>330</v>
      </c>
      <c r="C19" s="47" t="s">
        <v>51</v>
      </c>
      <c r="D19" s="644">
        <v>4.4000000000000004</v>
      </c>
      <c r="E19" s="203"/>
      <c r="F19" s="32"/>
      <c r="G19" s="32"/>
      <c r="H19" s="32"/>
      <c r="I19" s="50"/>
    </row>
    <row r="20" spans="1:9" s="26" customFormat="1" ht="15.75" x14ac:dyDescent="0.25">
      <c r="A20" s="46"/>
      <c r="B20" s="51" t="s">
        <v>331</v>
      </c>
      <c r="C20" s="47" t="s">
        <v>51</v>
      </c>
      <c r="D20" s="644">
        <v>4.8600000000000003</v>
      </c>
      <c r="E20" s="203"/>
      <c r="F20" s="32"/>
      <c r="G20" s="32"/>
      <c r="H20" s="32"/>
      <c r="I20" s="50"/>
    </row>
    <row r="21" spans="1:9" s="26" customFormat="1" ht="15.75" x14ac:dyDescent="0.25">
      <c r="A21" s="46"/>
      <c r="B21" s="51" t="s">
        <v>316</v>
      </c>
      <c r="C21" s="53" t="s">
        <v>51</v>
      </c>
      <c r="D21" s="332">
        <v>10.24</v>
      </c>
      <c r="E21" s="54"/>
      <c r="F21" s="20"/>
      <c r="G21" s="20"/>
      <c r="H21" s="20"/>
      <c r="I21" s="48"/>
    </row>
    <row r="22" spans="1:9" s="26" customFormat="1" ht="15.75" x14ac:dyDescent="0.25">
      <c r="A22" s="46"/>
      <c r="B22" s="51" t="s">
        <v>213</v>
      </c>
      <c r="C22" s="53" t="s">
        <v>48</v>
      </c>
      <c r="D22" s="332">
        <v>2</v>
      </c>
      <c r="E22" s="54"/>
      <c r="F22" s="20"/>
      <c r="G22" s="20"/>
      <c r="H22" s="20"/>
      <c r="I22" s="48"/>
    </row>
    <row r="23" spans="1:9" s="26" customFormat="1" ht="30.75" customHeight="1" x14ac:dyDescent="0.25">
      <c r="A23" s="46"/>
      <c r="B23" s="51" t="s">
        <v>214</v>
      </c>
      <c r="C23" s="47" t="s">
        <v>51</v>
      </c>
      <c r="D23" s="644">
        <v>167.44</v>
      </c>
      <c r="E23" s="203"/>
      <c r="F23" s="32"/>
      <c r="G23" s="32"/>
      <c r="H23" s="32"/>
      <c r="I23" s="50"/>
    </row>
    <row r="24" spans="1:9" s="26" customFormat="1" ht="15.75" x14ac:dyDescent="0.25">
      <c r="A24" s="46"/>
      <c r="B24" s="51" t="s">
        <v>202</v>
      </c>
      <c r="C24" s="47" t="s">
        <v>52</v>
      </c>
      <c r="D24" s="644">
        <v>54.32</v>
      </c>
      <c r="E24" s="203"/>
      <c r="F24" s="32"/>
      <c r="G24" s="32"/>
      <c r="H24" s="32"/>
      <c r="I24" s="50"/>
    </row>
    <row r="25" spans="1:9" s="26" customFormat="1" ht="31.5" x14ac:dyDescent="0.25">
      <c r="A25" s="46"/>
      <c r="B25" s="51" t="s">
        <v>215</v>
      </c>
      <c r="C25" s="47" t="s">
        <v>51</v>
      </c>
      <c r="D25" s="644">
        <v>150.66999999999999</v>
      </c>
      <c r="E25" s="203"/>
      <c r="F25" s="32"/>
      <c r="G25" s="32"/>
      <c r="H25" s="32"/>
      <c r="I25" s="50"/>
    </row>
    <row r="26" spans="1:9" s="26" customFormat="1" ht="15.75" x14ac:dyDescent="0.25">
      <c r="A26" s="46"/>
      <c r="B26" s="51" t="s">
        <v>333</v>
      </c>
      <c r="C26" s="47" t="s">
        <v>48</v>
      </c>
      <c r="D26" s="644">
        <v>1</v>
      </c>
      <c r="E26" s="203"/>
      <c r="F26" s="32"/>
      <c r="G26" s="32"/>
      <c r="H26" s="32"/>
      <c r="I26" s="50"/>
    </row>
    <row r="27" spans="1:9" s="26" customFormat="1" ht="15.75" x14ac:dyDescent="0.25">
      <c r="A27" s="46"/>
      <c r="B27" s="51" t="s">
        <v>459</v>
      </c>
      <c r="C27" s="47" t="s">
        <v>51</v>
      </c>
      <c r="D27" s="644">
        <v>24.04</v>
      </c>
      <c r="E27" s="203"/>
      <c r="F27" s="32"/>
      <c r="G27" s="32"/>
      <c r="H27" s="32"/>
      <c r="I27" s="50"/>
    </row>
    <row r="28" spans="1:9" s="26" customFormat="1" ht="15.75" x14ac:dyDescent="0.25">
      <c r="A28" s="46"/>
      <c r="B28" s="51" t="s">
        <v>334</v>
      </c>
      <c r="C28" s="47" t="s">
        <v>48</v>
      </c>
      <c r="D28" s="644">
        <v>4</v>
      </c>
      <c r="E28" s="203"/>
      <c r="F28" s="32"/>
      <c r="G28" s="32"/>
      <c r="H28" s="32"/>
      <c r="I28" s="50"/>
    </row>
    <row r="29" spans="1:9" s="26" customFormat="1" ht="15.75" x14ac:dyDescent="0.25">
      <c r="A29" s="46"/>
      <c r="B29" s="51" t="s">
        <v>317</v>
      </c>
      <c r="C29" s="47" t="s">
        <v>48</v>
      </c>
      <c r="D29" s="644">
        <v>4</v>
      </c>
      <c r="E29" s="203"/>
      <c r="F29" s="32"/>
      <c r="G29" s="32"/>
      <c r="H29" s="32"/>
      <c r="I29" s="50"/>
    </row>
    <row r="30" spans="1:9" s="26" customFormat="1" ht="15.75" x14ac:dyDescent="0.25">
      <c r="A30" s="46"/>
      <c r="B30" s="51" t="s">
        <v>204</v>
      </c>
      <c r="C30" s="47" t="s">
        <v>51</v>
      </c>
      <c r="D30" s="644">
        <v>27.04</v>
      </c>
      <c r="E30" s="203"/>
      <c r="F30" s="32"/>
      <c r="G30" s="32"/>
      <c r="H30" s="32"/>
      <c r="I30" s="50"/>
    </row>
    <row r="31" spans="1:9" ht="15.75" x14ac:dyDescent="0.25">
      <c r="A31" s="329"/>
      <c r="B31" s="333"/>
      <c r="C31" s="334"/>
      <c r="D31" s="220"/>
      <c r="E31" s="330"/>
      <c r="F31" s="330"/>
      <c r="G31" s="330"/>
      <c r="H31" s="220"/>
      <c r="I31" s="331"/>
    </row>
    <row r="32" spans="1:9" ht="15.75" x14ac:dyDescent="0.25">
      <c r="A32" s="335" t="s">
        <v>17</v>
      </c>
      <c r="B32" s="336" t="s">
        <v>18</v>
      </c>
      <c r="C32" s="242"/>
      <c r="D32" s="220"/>
      <c r="E32" s="330"/>
      <c r="F32" s="330"/>
      <c r="G32" s="330"/>
      <c r="H32" s="220"/>
      <c r="I32" s="337"/>
    </row>
    <row r="33" spans="1:9" ht="15.75" x14ac:dyDescent="0.25">
      <c r="A33" s="335"/>
      <c r="B33" s="14" t="s">
        <v>19</v>
      </c>
      <c r="C33" s="12" t="s">
        <v>47</v>
      </c>
      <c r="D33" s="330">
        <v>31.35</v>
      </c>
      <c r="E33" s="330"/>
      <c r="F33" s="340"/>
      <c r="G33" s="340"/>
      <c r="H33" s="415"/>
      <c r="I33" s="341"/>
    </row>
    <row r="34" spans="1:9" ht="15.75" x14ac:dyDescent="0.25">
      <c r="A34" s="335"/>
      <c r="B34" s="14" t="s">
        <v>571</v>
      </c>
      <c r="C34" s="12" t="s">
        <v>47</v>
      </c>
      <c r="D34" s="330">
        <v>14.09</v>
      </c>
      <c r="E34" s="330"/>
      <c r="F34" s="340"/>
      <c r="G34" s="340"/>
      <c r="H34" s="615"/>
      <c r="I34" s="341"/>
    </row>
    <row r="35" spans="1:9" ht="15.75" x14ac:dyDescent="0.25">
      <c r="A35" s="335"/>
      <c r="B35" s="14" t="s">
        <v>216</v>
      </c>
      <c r="C35" s="12" t="s">
        <v>47</v>
      </c>
      <c r="D35" s="330">
        <v>29.71</v>
      </c>
      <c r="E35" s="330"/>
      <c r="F35" s="340"/>
      <c r="G35" s="340"/>
      <c r="H35" s="339"/>
      <c r="I35" s="341"/>
    </row>
    <row r="36" spans="1:9" ht="15.75" x14ac:dyDescent="0.25">
      <c r="A36" s="46"/>
      <c r="B36" s="414" t="s">
        <v>335</v>
      </c>
      <c r="C36" s="53" t="s">
        <v>60</v>
      </c>
      <c r="D36" s="330">
        <v>219.98</v>
      </c>
      <c r="E36" s="330"/>
      <c r="F36" s="415"/>
      <c r="G36" s="20"/>
      <c r="H36" s="415"/>
      <c r="I36" s="48"/>
    </row>
    <row r="37" spans="1:9" ht="15.75" x14ac:dyDescent="0.25">
      <c r="A37" s="335"/>
      <c r="B37" s="14" t="s">
        <v>217</v>
      </c>
      <c r="C37" s="12" t="s">
        <v>60</v>
      </c>
      <c r="D37" s="330">
        <v>147.94</v>
      </c>
      <c r="E37" s="330"/>
      <c r="F37" s="340"/>
      <c r="G37" s="340"/>
      <c r="H37" s="415"/>
      <c r="I37" s="341"/>
    </row>
    <row r="38" spans="1:9" ht="15.75" x14ac:dyDescent="0.25">
      <c r="A38" s="335"/>
      <c r="B38" s="14" t="s">
        <v>218</v>
      </c>
      <c r="C38" s="12" t="s">
        <v>60</v>
      </c>
      <c r="D38" s="330">
        <v>480.71</v>
      </c>
      <c r="E38" s="330"/>
      <c r="F38" s="340"/>
      <c r="G38" s="340"/>
      <c r="H38" s="415"/>
      <c r="I38" s="341"/>
    </row>
    <row r="39" spans="1:9" ht="15.75" x14ac:dyDescent="0.25">
      <c r="A39" s="335"/>
      <c r="B39" s="14" t="s">
        <v>326</v>
      </c>
      <c r="C39" s="12" t="s">
        <v>51</v>
      </c>
      <c r="D39" s="330">
        <v>16.670000000000002</v>
      </c>
      <c r="E39" s="330"/>
      <c r="F39" s="340"/>
      <c r="G39" s="340"/>
      <c r="H39" s="415"/>
      <c r="I39" s="341"/>
    </row>
    <row r="40" spans="1:9" ht="15.75" x14ac:dyDescent="0.25">
      <c r="A40" s="335"/>
      <c r="B40" s="14" t="s">
        <v>327</v>
      </c>
      <c r="C40" s="12" t="s">
        <v>51</v>
      </c>
      <c r="D40" s="330">
        <v>26.9</v>
      </c>
      <c r="E40" s="330"/>
      <c r="F40" s="340"/>
      <c r="G40" s="340"/>
      <c r="H40" s="415"/>
      <c r="I40" s="341"/>
    </row>
    <row r="41" spans="1:9" ht="15.75" x14ac:dyDescent="0.25">
      <c r="A41" s="335"/>
      <c r="B41" s="14" t="s">
        <v>219</v>
      </c>
      <c r="C41" s="12" t="s">
        <v>47</v>
      </c>
      <c r="D41" s="330">
        <v>8.34</v>
      </c>
      <c r="E41" s="330"/>
      <c r="F41" s="340"/>
      <c r="G41" s="340"/>
      <c r="H41" s="646"/>
      <c r="I41" s="341"/>
    </row>
    <row r="42" spans="1:9" ht="60" x14ac:dyDescent="0.25">
      <c r="A42" s="335"/>
      <c r="B42" s="464" t="s">
        <v>220</v>
      </c>
      <c r="C42" s="12" t="s">
        <v>47</v>
      </c>
      <c r="D42" s="330">
        <v>14.51</v>
      </c>
      <c r="E42" s="330"/>
      <c r="F42" s="340"/>
      <c r="G42" s="340"/>
      <c r="H42" s="218"/>
      <c r="I42" s="344"/>
    </row>
    <row r="43" spans="1:9" s="410" customFormat="1" ht="47.25" x14ac:dyDescent="0.25">
      <c r="A43" s="17"/>
      <c r="B43" s="647" t="s">
        <v>456</v>
      </c>
      <c r="C43" s="490" t="s">
        <v>55</v>
      </c>
      <c r="D43" s="648">
        <v>1</v>
      </c>
      <c r="E43" s="491"/>
      <c r="F43" s="491"/>
      <c r="G43" s="491"/>
      <c r="H43" s="649"/>
      <c r="I43" s="492"/>
    </row>
    <row r="44" spans="1:9" s="410" customFormat="1" ht="84.75" customHeight="1" x14ac:dyDescent="0.25">
      <c r="A44" s="346"/>
      <c r="B44" s="650" t="s">
        <v>457</v>
      </c>
      <c r="C44" s="10" t="s">
        <v>51</v>
      </c>
      <c r="D44" s="651">
        <v>1</v>
      </c>
      <c r="E44" s="652"/>
      <c r="F44" s="652"/>
      <c r="G44" s="652"/>
      <c r="H44" s="653"/>
      <c r="I44" s="654"/>
    </row>
    <row r="45" spans="1:9" ht="15.75" x14ac:dyDescent="0.25">
      <c r="A45" s="338"/>
      <c r="B45" s="333"/>
      <c r="C45" s="345"/>
      <c r="D45" s="220"/>
      <c r="E45" s="330"/>
      <c r="F45" s="330"/>
      <c r="G45" s="330"/>
      <c r="H45" s="220"/>
      <c r="I45" s="331"/>
    </row>
    <row r="46" spans="1:9" ht="15.75" x14ac:dyDescent="0.25">
      <c r="A46" s="346" t="s">
        <v>20</v>
      </c>
      <c r="B46" s="336" t="s">
        <v>21</v>
      </c>
      <c r="C46" s="334"/>
      <c r="D46" s="220"/>
      <c r="E46" s="330"/>
      <c r="F46" s="330"/>
      <c r="G46" s="330"/>
      <c r="H46" s="220"/>
      <c r="I46" s="337"/>
    </row>
    <row r="47" spans="1:9" ht="47.25" x14ac:dyDescent="0.25">
      <c r="A47" s="347"/>
      <c r="B47" s="219" t="s">
        <v>61</v>
      </c>
      <c r="C47" s="334" t="s">
        <v>52</v>
      </c>
      <c r="D47" s="330">
        <v>20.64</v>
      </c>
      <c r="E47" s="330"/>
      <c r="F47" s="330"/>
      <c r="G47" s="438"/>
      <c r="H47" s="65"/>
      <c r="I47" s="331"/>
    </row>
    <row r="48" spans="1:9" ht="47.25" x14ac:dyDescent="0.25">
      <c r="A48" s="347"/>
      <c r="B48" s="219" t="s">
        <v>62</v>
      </c>
      <c r="C48" s="334" t="s">
        <v>52</v>
      </c>
      <c r="D48" s="330">
        <v>2.44</v>
      </c>
      <c r="E48" s="330"/>
      <c r="F48" s="330"/>
      <c r="G48" s="438"/>
      <c r="H48" s="480"/>
      <c r="I48" s="331"/>
    </row>
    <row r="49" spans="1:9" ht="47.25" x14ac:dyDescent="0.25">
      <c r="A49" s="347"/>
      <c r="B49" s="219" t="s">
        <v>221</v>
      </c>
      <c r="C49" s="334" t="s">
        <v>52</v>
      </c>
      <c r="D49" s="330">
        <v>37.58</v>
      </c>
      <c r="E49" s="330"/>
      <c r="F49" s="330"/>
      <c r="G49" s="438"/>
      <c r="H49" s="65"/>
      <c r="I49" s="331"/>
    </row>
    <row r="50" spans="1:9" ht="47.25" x14ac:dyDescent="0.25">
      <c r="A50" s="347"/>
      <c r="B50" s="219" t="s">
        <v>222</v>
      </c>
      <c r="C50" s="334" t="s">
        <v>52</v>
      </c>
      <c r="D50" s="330">
        <v>40.9</v>
      </c>
      <c r="E50" s="330"/>
      <c r="F50" s="330"/>
      <c r="G50" s="438"/>
      <c r="H50" s="65"/>
      <c r="I50" s="331"/>
    </row>
    <row r="51" spans="1:9" ht="47.25" x14ac:dyDescent="0.25">
      <c r="A51" s="347"/>
      <c r="B51" s="219" t="s">
        <v>223</v>
      </c>
      <c r="C51" s="334" t="s">
        <v>52</v>
      </c>
      <c r="D51" s="330">
        <v>9.48</v>
      </c>
      <c r="E51" s="330"/>
      <c r="F51" s="330"/>
      <c r="G51" s="438"/>
      <c r="H51" s="480"/>
      <c r="I51" s="331"/>
    </row>
    <row r="52" spans="1:9" ht="47.25" x14ac:dyDescent="0.25">
      <c r="A52" s="347"/>
      <c r="B52" s="219" t="s">
        <v>224</v>
      </c>
      <c r="C52" s="334" t="s">
        <v>52</v>
      </c>
      <c r="D52" s="330">
        <v>6.06</v>
      </c>
      <c r="E52" s="330"/>
      <c r="F52" s="330"/>
      <c r="G52" s="438"/>
      <c r="H52" s="362"/>
      <c r="I52" s="331"/>
    </row>
    <row r="53" spans="1:9" s="410" customFormat="1" ht="47.25" x14ac:dyDescent="0.25">
      <c r="A53" s="17"/>
      <c r="B53" s="647" t="s">
        <v>456</v>
      </c>
      <c r="C53" s="490" t="s">
        <v>48</v>
      </c>
      <c r="D53" s="648">
        <v>56</v>
      </c>
      <c r="E53" s="491"/>
      <c r="F53" s="491"/>
      <c r="G53" s="491"/>
      <c r="H53" s="649"/>
      <c r="I53" s="492"/>
    </row>
    <row r="54" spans="1:9" s="410" customFormat="1" ht="84.75" customHeight="1" x14ac:dyDescent="0.25">
      <c r="A54" s="346"/>
      <c r="B54" s="650" t="s">
        <v>457</v>
      </c>
      <c r="C54" s="10" t="s">
        <v>51</v>
      </c>
      <c r="D54" s="651">
        <v>3.1</v>
      </c>
      <c r="E54" s="652"/>
      <c r="F54" s="652"/>
      <c r="G54" s="652"/>
      <c r="H54" s="653"/>
      <c r="I54" s="654"/>
    </row>
    <row r="55" spans="1:9" ht="15.75" x14ac:dyDescent="0.25">
      <c r="A55" s="338"/>
      <c r="B55" s="333"/>
      <c r="C55" s="334"/>
      <c r="D55" s="220"/>
      <c r="E55" s="330"/>
      <c r="F55" s="330"/>
      <c r="G55" s="330"/>
      <c r="H55" s="220"/>
      <c r="I55" s="331"/>
    </row>
    <row r="56" spans="1:9" ht="15.75" x14ac:dyDescent="0.25">
      <c r="A56" s="335" t="s">
        <v>22</v>
      </c>
      <c r="B56" s="336" t="s">
        <v>225</v>
      </c>
      <c r="C56" s="334"/>
      <c r="D56" s="220"/>
      <c r="E56" s="330"/>
      <c r="F56" s="330"/>
      <c r="G56" s="330"/>
      <c r="H56" s="220"/>
      <c r="I56" s="337"/>
    </row>
    <row r="57" spans="1:9" s="27" customFormat="1" ht="31.5" x14ac:dyDescent="0.25">
      <c r="A57" s="234"/>
      <c r="B57" s="230" t="s">
        <v>336</v>
      </c>
      <c r="C57" s="22" t="s">
        <v>51</v>
      </c>
      <c r="D57" s="225">
        <v>36.020000000000003</v>
      </c>
      <c r="E57" s="221"/>
      <c r="F57" s="221"/>
      <c r="G57" s="221"/>
      <c r="H57" s="218"/>
      <c r="I57" s="96"/>
    </row>
    <row r="58" spans="1:9" s="27" customFormat="1" ht="63" x14ac:dyDescent="0.25">
      <c r="A58" s="234"/>
      <c r="B58" s="230" t="s">
        <v>397</v>
      </c>
      <c r="C58" s="22" t="s">
        <v>55</v>
      </c>
      <c r="D58" s="443">
        <v>1</v>
      </c>
      <c r="E58" s="221"/>
      <c r="F58" s="221"/>
      <c r="G58" s="221"/>
      <c r="H58" s="218"/>
      <c r="I58" s="96"/>
    </row>
    <row r="59" spans="1:9" ht="15.75" x14ac:dyDescent="0.25">
      <c r="A59" s="338"/>
      <c r="B59" s="195"/>
      <c r="C59" s="248"/>
      <c r="D59" s="220"/>
      <c r="E59" s="330"/>
      <c r="F59" s="330"/>
      <c r="G59" s="330"/>
      <c r="H59" s="262"/>
      <c r="I59" s="331"/>
    </row>
    <row r="60" spans="1:9" ht="15.75" x14ac:dyDescent="0.25">
      <c r="A60" s="348" t="s">
        <v>226</v>
      </c>
      <c r="B60" s="349" t="s">
        <v>24</v>
      </c>
      <c r="C60" s="350"/>
      <c r="D60" s="247"/>
      <c r="E60" s="351"/>
      <c r="F60" s="351"/>
      <c r="G60" s="351"/>
      <c r="H60" s="351"/>
      <c r="I60" s="352"/>
    </row>
    <row r="61" spans="1:9" s="27" customFormat="1" ht="47.25" x14ac:dyDescent="0.25">
      <c r="A61" s="16"/>
      <c r="B61" s="655" t="s">
        <v>598</v>
      </c>
      <c r="C61" s="10" t="s">
        <v>51</v>
      </c>
      <c r="D61" s="416">
        <v>167.44</v>
      </c>
      <c r="E61" s="416"/>
      <c r="F61" s="221"/>
      <c r="G61" s="221"/>
      <c r="H61" s="19"/>
      <c r="I61" s="96"/>
    </row>
    <row r="62" spans="1:9" s="26" customFormat="1" ht="47.25" customHeight="1" x14ac:dyDescent="0.25">
      <c r="A62" s="215"/>
      <c r="B62" s="353" t="s">
        <v>589</v>
      </c>
      <c r="C62" s="354" t="s">
        <v>51</v>
      </c>
      <c r="D62" s="353">
        <v>33.590000000000003</v>
      </c>
      <c r="E62" s="353"/>
      <c r="F62" s="353"/>
      <c r="G62" s="353"/>
      <c r="H62" s="355"/>
      <c r="I62" s="212"/>
    </row>
    <row r="63" spans="1:9" ht="47.25" x14ac:dyDescent="0.25">
      <c r="A63" s="356"/>
      <c r="B63" s="195" t="s">
        <v>227</v>
      </c>
      <c r="C63" s="248" t="s">
        <v>51</v>
      </c>
      <c r="D63" s="295">
        <v>201.03</v>
      </c>
      <c r="E63" s="295"/>
      <c r="F63" s="295"/>
      <c r="G63" s="295"/>
      <c r="H63" s="218"/>
      <c r="I63" s="341"/>
    </row>
    <row r="64" spans="1:9" ht="63" x14ac:dyDescent="0.25">
      <c r="A64" s="356"/>
      <c r="B64" s="195" t="s">
        <v>314</v>
      </c>
      <c r="C64" s="248" t="s">
        <v>52</v>
      </c>
      <c r="D64" s="295">
        <v>21.25</v>
      </c>
      <c r="E64" s="295"/>
      <c r="F64" s="295"/>
      <c r="G64" s="295"/>
      <c r="H64" s="295"/>
      <c r="I64" s="341"/>
    </row>
    <row r="65" spans="1:9" ht="63" x14ac:dyDescent="0.25">
      <c r="A65" s="356"/>
      <c r="B65" s="195" t="s">
        <v>315</v>
      </c>
      <c r="C65" s="248" t="s">
        <v>52</v>
      </c>
      <c r="D65" s="295">
        <v>18.920000000000002</v>
      </c>
      <c r="E65" s="295"/>
      <c r="F65" s="295"/>
      <c r="G65" s="295"/>
      <c r="H65" s="201"/>
      <c r="I65" s="341"/>
    </row>
    <row r="66" spans="1:9" ht="110.25" x14ac:dyDescent="0.25">
      <c r="A66" s="356"/>
      <c r="B66" s="195" t="s">
        <v>590</v>
      </c>
      <c r="C66" s="248" t="s">
        <v>52</v>
      </c>
      <c r="D66" s="295">
        <v>61.42</v>
      </c>
      <c r="E66" s="295"/>
      <c r="F66" s="295"/>
      <c r="G66" s="295"/>
      <c r="H66" s="49"/>
      <c r="I66" s="341"/>
    </row>
    <row r="67" spans="1:9" s="27" customFormat="1" ht="47.25" x14ac:dyDescent="0.25">
      <c r="A67" s="16"/>
      <c r="B67" s="195" t="s">
        <v>398</v>
      </c>
      <c r="C67" s="10" t="s">
        <v>52</v>
      </c>
      <c r="D67" s="225">
        <v>3.1</v>
      </c>
      <c r="E67" s="221"/>
      <c r="F67" s="221"/>
      <c r="G67" s="221"/>
      <c r="H67" s="19"/>
      <c r="I67" s="96"/>
    </row>
    <row r="68" spans="1:9" s="27" customFormat="1" ht="31.5" x14ac:dyDescent="0.25">
      <c r="A68" s="16"/>
      <c r="B68" s="14" t="s">
        <v>399</v>
      </c>
      <c r="C68" s="10" t="s">
        <v>48</v>
      </c>
      <c r="D68" s="225">
        <v>1</v>
      </c>
      <c r="E68" s="221"/>
      <c r="F68" s="221"/>
      <c r="G68" s="221"/>
      <c r="H68" s="19"/>
      <c r="I68" s="96"/>
    </row>
    <row r="69" spans="1:9" ht="15.75" x14ac:dyDescent="0.25">
      <c r="A69" s="357"/>
      <c r="B69" s="195"/>
      <c r="C69" s="248"/>
      <c r="D69" s="65"/>
      <c r="E69" s="295"/>
      <c r="F69" s="295"/>
      <c r="G69" s="295"/>
      <c r="H69" s="295"/>
      <c r="I69" s="341"/>
    </row>
    <row r="70" spans="1:9" ht="15.75" x14ac:dyDescent="0.25">
      <c r="A70" s="335" t="s">
        <v>25</v>
      </c>
      <c r="B70" s="336" t="s">
        <v>26</v>
      </c>
      <c r="C70" s="334"/>
      <c r="D70" s="220"/>
      <c r="E70" s="330"/>
      <c r="F70" s="330"/>
      <c r="G70" s="330"/>
      <c r="H70" s="220"/>
      <c r="I70" s="337"/>
    </row>
    <row r="71" spans="1:9" ht="15.75" x14ac:dyDescent="0.25">
      <c r="A71" s="335"/>
      <c r="B71" s="176" t="s">
        <v>230</v>
      </c>
      <c r="C71" s="10" t="s">
        <v>51</v>
      </c>
      <c r="D71" s="220">
        <v>47.17</v>
      </c>
      <c r="E71" s="220"/>
      <c r="F71" s="330"/>
      <c r="G71" s="330"/>
      <c r="H71" s="20"/>
      <c r="I71" s="331"/>
    </row>
    <row r="72" spans="1:9" ht="47.25" x14ac:dyDescent="0.25">
      <c r="A72" s="335"/>
      <c r="B72" s="176" t="s">
        <v>454</v>
      </c>
      <c r="C72" s="10" t="s">
        <v>51</v>
      </c>
      <c r="D72" s="220">
        <v>135.21</v>
      </c>
      <c r="E72" s="220"/>
      <c r="F72" s="330"/>
      <c r="G72" s="330"/>
      <c r="H72" s="218"/>
      <c r="I72" s="331"/>
    </row>
    <row r="73" spans="1:9" ht="66" customHeight="1" x14ac:dyDescent="0.25">
      <c r="A73" s="335"/>
      <c r="B73" s="176" t="s">
        <v>455</v>
      </c>
      <c r="C73" s="10" t="s">
        <v>51</v>
      </c>
      <c r="D73" s="220">
        <v>110.39</v>
      </c>
      <c r="E73" s="220"/>
      <c r="F73" s="330"/>
      <c r="G73" s="330"/>
      <c r="H73" s="218"/>
      <c r="I73" s="331"/>
    </row>
    <row r="74" spans="1:9" s="26" customFormat="1" ht="31.5" x14ac:dyDescent="0.25">
      <c r="A74" s="222"/>
      <c r="B74" s="656" t="s">
        <v>231</v>
      </c>
      <c r="C74" s="10" t="s">
        <v>51</v>
      </c>
      <c r="D74" s="220">
        <v>24.82</v>
      </c>
      <c r="E74" s="220"/>
      <c r="F74" s="223"/>
      <c r="G74" s="223"/>
      <c r="H74" s="218"/>
      <c r="I74" s="50"/>
    </row>
    <row r="75" spans="1:9" ht="15.75" x14ac:dyDescent="0.25">
      <c r="A75" s="338"/>
      <c r="B75" s="333"/>
      <c r="C75" s="334"/>
      <c r="D75" s="220"/>
      <c r="E75" s="220"/>
      <c r="F75" s="330"/>
      <c r="G75" s="330"/>
      <c r="H75" s="220"/>
      <c r="I75" s="331"/>
    </row>
    <row r="76" spans="1:9" ht="15.75" x14ac:dyDescent="0.25">
      <c r="A76" s="335" t="s">
        <v>27</v>
      </c>
      <c r="B76" s="336" t="s">
        <v>28</v>
      </c>
      <c r="C76" s="334"/>
      <c r="D76" s="220"/>
      <c r="E76" s="330"/>
      <c r="F76" s="330"/>
      <c r="G76" s="330"/>
      <c r="H76" s="220"/>
      <c r="I76" s="337"/>
    </row>
    <row r="77" spans="1:9" ht="63" x14ac:dyDescent="0.25">
      <c r="A77" s="335"/>
      <c r="B77" s="176" t="s">
        <v>232</v>
      </c>
      <c r="C77" s="10" t="s">
        <v>51</v>
      </c>
      <c r="D77" s="220">
        <v>178.63</v>
      </c>
      <c r="E77" s="330"/>
      <c r="F77" s="330"/>
      <c r="G77" s="330"/>
      <c r="H77" s="218"/>
      <c r="I77" s="331"/>
    </row>
    <row r="78" spans="1:9" ht="15.75" x14ac:dyDescent="0.25">
      <c r="A78" s="335"/>
      <c r="B78" s="333"/>
      <c r="C78" s="10"/>
      <c r="D78" s="220"/>
      <c r="E78" s="330"/>
      <c r="F78" s="330"/>
      <c r="G78" s="330"/>
      <c r="H78" s="220"/>
      <c r="I78" s="331"/>
    </row>
    <row r="79" spans="1:9" ht="15.75" x14ac:dyDescent="0.25">
      <c r="A79" s="335" t="s">
        <v>29</v>
      </c>
      <c r="B79" s="336" t="s">
        <v>30</v>
      </c>
      <c r="C79" s="334"/>
      <c r="D79" s="220"/>
      <c r="E79" s="330"/>
      <c r="F79" s="330"/>
      <c r="G79" s="330"/>
      <c r="H79" s="220"/>
      <c r="I79" s="337"/>
    </row>
    <row r="80" spans="1:9" ht="15.75" x14ac:dyDescent="0.25">
      <c r="A80" s="335"/>
      <c r="B80" s="336" t="s">
        <v>233</v>
      </c>
      <c r="C80" s="334"/>
      <c r="D80" s="220"/>
      <c r="E80" s="330"/>
      <c r="F80" s="330"/>
      <c r="G80" s="330"/>
      <c r="H80" s="220"/>
      <c r="I80" s="337"/>
    </row>
    <row r="81" spans="1:9" ht="47.25" x14ac:dyDescent="0.25">
      <c r="A81" s="357"/>
      <c r="B81" s="230" t="s">
        <v>212</v>
      </c>
      <c r="C81" s="248" t="s">
        <v>51</v>
      </c>
      <c r="D81" s="65">
        <v>18.760000000000002</v>
      </c>
      <c r="E81" s="65"/>
      <c r="F81" s="358"/>
      <c r="G81" s="358"/>
      <c r="H81" s="65"/>
      <c r="I81" s="341"/>
    </row>
    <row r="82" spans="1:9" ht="48.75" customHeight="1" x14ac:dyDescent="0.25">
      <c r="A82" s="357"/>
      <c r="B82" s="195" t="s">
        <v>234</v>
      </c>
      <c r="C82" s="248" t="s">
        <v>51</v>
      </c>
      <c r="D82" s="65">
        <v>18.760000000000002</v>
      </c>
      <c r="E82" s="65"/>
      <c r="F82" s="358"/>
      <c r="G82" s="358"/>
      <c r="H82" s="218"/>
      <c r="I82" s="341"/>
    </row>
    <row r="83" spans="1:9" ht="47.25" x14ac:dyDescent="0.25">
      <c r="A83" s="357"/>
      <c r="B83" s="195" t="s">
        <v>337</v>
      </c>
      <c r="C83" s="248" t="s">
        <v>51</v>
      </c>
      <c r="D83" s="65">
        <v>97.49</v>
      </c>
      <c r="E83" s="65"/>
      <c r="F83" s="358"/>
      <c r="G83" s="358"/>
      <c r="H83" s="218"/>
      <c r="I83" s="341"/>
    </row>
    <row r="84" spans="1:9" ht="47.25" x14ac:dyDescent="0.25">
      <c r="A84" s="357"/>
      <c r="B84" s="195" t="s">
        <v>235</v>
      </c>
      <c r="C84" s="248" t="s">
        <v>51</v>
      </c>
      <c r="D84" s="65">
        <v>15.72</v>
      </c>
      <c r="E84" s="65"/>
      <c r="F84" s="358"/>
      <c r="G84" s="358"/>
      <c r="H84" s="218"/>
      <c r="I84" s="341"/>
    </row>
    <row r="85" spans="1:9" s="27" customFormat="1" ht="47.25" x14ac:dyDescent="0.25">
      <c r="A85" s="234"/>
      <c r="B85" s="33" t="s">
        <v>236</v>
      </c>
      <c r="C85" s="22" t="s">
        <v>51</v>
      </c>
      <c r="D85" s="416">
        <v>3.04</v>
      </c>
      <c r="E85" s="19"/>
      <c r="F85" s="221"/>
      <c r="G85" s="221"/>
      <c r="H85" s="218"/>
      <c r="I85" s="96"/>
    </row>
    <row r="86" spans="1:9" ht="15.75" x14ac:dyDescent="0.25">
      <c r="A86" s="357"/>
      <c r="B86" s="349" t="s">
        <v>237</v>
      </c>
      <c r="C86" s="248"/>
      <c r="D86" s="65"/>
      <c r="E86" s="358"/>
      <c r="F86" s="358"/>
      <c r="G86" s="358"/>
      <c r="H86" s="65"/>
      <c r="I86" s="341"/>
    </row>
    <row r="87" spans="1:9" ht="47.25" x14ac:dyDescent="0.25">
      <c r="A87" s="357"/>
      <c r="B87" s="230" t="s">
        <v>212</v>
      </c>
      <c r="C87" s="248" t="s">
        <v>51</v>
      </c>
      <c r="D87" s="358">
        <v>10.64</v>
      </c>
      <c r="E87" s="358"/>
      <c r="F87" s="358"/>
      <c r="G87" s="358"/>
      <c r="H87" s="65"/>
      <c r="I87" s="341"/>
    </row>
    <row r="88" spans="1:9" ht="31.5" x14ac:dyDescent="0.25">
      <c r="A88" s="357"/>
      <c r="B88" s="195" t="s">
        <v>238</v>
      </c>
      <c r="C88" s="248" t="s">
        <v>51</v>
      </c>
      <c r="D88" s="358">
        <v>10.64</v>
      </c>
      <c r="E88" s="358"/>
      <c r="F88" s="358"/>
      <c r="G88" s="358"/>
      <c r="H88" s="218"/>
      <c r="I88" s="341"/>
    </row>
    <row r="89" spans="1:9" ht="47.25" x14ac:dyDescent="0.25">
      <c r="A89" s="357"/>
      <c r="B89" s="195" t="s">
        <v>337</v>
      </c>
      <c r="C89" s="248" t="s">
        <v>51</v>
      </c>
      <c r="D89" s="358">
        <v>32.83</v>
      </c>
      <c r="E89" s="358"/>
      <c r="F89" s="358"/>
      <c r="G89" s="358"/>
      <c r="H89" s="218"/>
      <c r="I89" s="341"/>
    </row>
    <row r="90" spans="1:9" ht="47.25" x14ac:dyDescent="0.25">
      <c r="A90" s="357"/>
      <c r="B90" s="195" t="s">
        <v>235</v>
      </c>
      <c r="C90" s="248" t="s">
        <v>51</v>
      </c>
      <c r="D90" s="358">
        <v>10.64</v>
      </c>
      <c r="E90" s="358"/>
      <c r="F90" s="358"/>
      <c r="G90" s="358"/>
      <c r="H90" s="218"/>
      <c r="I90" s="341"/>
    </row>
    <row r="91" spans="1:9" s="27" customFormat="1" ht="31.5" x14ac:dyDescent="0.25">
      <c r="A91" s="234"/>
      <c r="B91" s="230" t="s">
        <v>318</v>
      </c>
      <c r="C91" s="22" t="s">
        <v>52</v>
      </c>
      <c r="D91" s="22">
        <v>11.8</v>
      </c>
      <c r="E91" s="22"/>
      <c r="F91" s="221"/>
      <c r="G91" s="263"/>
      <c r="H91" s="65"/>
      <c r="I91" s="96"/>
    </row>
    <row r="92" spans="1:9" s="27" customFormat="1" ht="15.75" x14ac:dyDescent="0.25">
      <c r="A92" s="234"/>
      <c r="B92" s="224"/>
      <c r="C92" s="22"/>
      <c r="D92" s="225"/>
      <c r="E92" s="221"/>
      <c r="F92" s="221"/>
      <c r="G92" s="221"/>
      <c r="H92" s="19"/>
      <c r="I92" s="96"/>
    </row>
    <row r="93" spans="1:9" s="26" customFormat="1" ht="15.75" x14ac:dyDescent="0.25">
      <c r="A93" s="68">
        <v>100</v>
      </c>
      <c r="B93" s="306" t="s">
        <v>49</v>
      </c>
      <c r="C93" s="217"/>
      <c r="D93" s="32"/>
      <c r="E93" s="61"/>
      <c r="F93" s="49"/>
      <c r="G93" s="49"/>
      <c r="H93" s="32"/>
      <c r="I93" s="40"/>
    </row>
    <row r="94" spans="1:9" s="26" customFormat="1" ht="47.25" x14ac:dyDescent="0.25">
      <c r="A94" s="226"/>
      <c r="B94" s="657" t="s">
        <v>239</v>
      </c>
      <c r="C94" s="359" t="s">
        <v>48</v>
      </c>
      <c r="D94" s="229">
        <v>1</v>
      </c>
      <c r="E94" s="228"/>
      <c r="F94" s="229"/>
      <c r="G94" s="229"/>
      <c r="H94" s="179"/>
      <c r="I94" s="212"/>
    </row>
    <row r="95" spans="1:9" s="26" customFormat="1" ht="110.25" x14ac:dyDescent="0.25">
      <c r="A95" s="226"/>
      <c r="B95" s="658" t="s">
        <v>103</v>
      </c>
      <c r="C95" s="227" t="s">
        <v>48</v>
      </c>
      <c r="D95" s="229">
        <v>2</v>
      </c>
      <c r="E95" s="228"/>
      <c r="F95" s="229"/>
      <c r="G95" s="229"/>
      <c r="H95" s="179"/>
      <c r="I95" s="212"/>
    </row>
    <row r="96" spans="1:9" ht="15.75" x14ac:dyDescent="0.25">
      <c r="A96" s="338"/>
      <c r="B96" s="333"/>
      <c r="C96" s="334"/>
      <c r="D96" s="220"/>
      <c r="E96" s="330"/>
      <c r="F96" s="330"/>
      <c r="G96" s="330"/>
      <c r="H96" s="220"/>
      <c r="I96" s="331"/>
    </row>
    <row r="97" spans="1:9" ht="15.75" x14ac:dyDescent="0.25">
      <c r="A97" s="346">
        <v>120</v>
      </c>
      <c r="B97" s="336" t="s">
        <v>32</v>
      </c>
      <c r="C97" s="334"/>
      <c r="D97" s="220"/>
      <c r="E97" s="330"/>
      <c r="F97" s="330"/>
      <c r="G97" s="330"/>
      <c r="H97" s="220"/>
      <c r="I97" s="337"/>
    </row>
    <row r="98" spans="1:9" ht="110.25" x14ac:dyDescent="0.25">
      <c r="A98" s="338"/>
      <c r="B98" s="659" t="s">
        <v>321</v>
      </c>
      <c r="C98" s="334" t="s">
        <v>48</v>
      </c>
      <c r="D98" s="220">
        <v>4</v>
      </c>
      <c r="E98" s="330"/>
      <c r="F98" s="330"/>
      <c r="G98" s="330"/>
      <c r="H98" s="218"/>
      <c r="I98" s="331"/>
    </row>
    <row r="99" spans="1:9" ht="31.5" x14ac:dyDescent="0.25">
      <c r="A99" s="338"/>
      <c r="B99" s="195" t="s">
        <v>72</v>
      </c>
      <c r="C99" s="334" t="s">
        <v>48</v>
      </c>
      <c r="D99" s="220">
        <v>4</v>
      </c>
      <c r="E99" s="330"/>
      <c r="F99" s="330"/>
      <c r="G99" s="330"/>
      <c r="H99" s="220"/>
      <c r="I99" s="331"/>
    </row>
    <row r="100" spans="1:9" s="26" customFormat="1" ht="94.5" x14ac:dyDescent="0.25">
      <c r="A100" s="75"/>
      <c r="B100" s="230" t="s">
        <v>324</v>
      </c>
      <c r="C100" s="12" t="s">
        <v>48</v>
      </c>
      <c r="D100" s="229">
        <v>2</v>
      </c>
      <c r="E100" s="79"/>
      <c r="F100" s="78"/>
      <c r="G100" s="78"/>
      <c r="H100" s="218"/>
      <c r="I100" s="360"/>
    </row>
    <row r="101" spans="1:9" s="26" customFormat="1" ht="78.75" x14ac:dyDescent="0.25">
      <c r="A101" s="75"/>
      <c r="B101" s="230" t="s">
        <v>325</v>
      </c>
      <c r="C101" s="12" t="s">
        <v>48</v>
      </c>
      <c r="D101" s="229">
        <v>2</v>
      </c>
      <c r="E101" s="79"/>
      <c r="F101" s="78"/>
      <c r="G101" s="78"/>
      <c r="H101" s="218"/>
      <c r="I101" s="360"/>
    </row>
    <row r="102" spans="1:9" s="232" customFormat="1" ht="78.75" x14ac:dyDescent="0.25">
      <c r="A102" s="95"/>
      <c r="B102" s="63" t="s">
        <v>240</v>
      </c>
      <c r="C102" s="12" t="s">
        <v>48</v>
      </c>
      <c r="D102" s="660">
        <v>2</v>
      </c>
      <c r="E102" s="20"/>
      <c r="F102" s="20"/>
      <c r="G102" s="20"/>
      <c r="H102" s="617"/>
      <c r="I102" s="231"/>
    </row>
    <row r="103" spans="1:9" ht="15.75" x14ac:dyDescent="0.25">
      <c r="A103" s="338"/>
      <c r="B103" s="333"/>
      <c r="C103" s="334"/>
      <c r="D103" s="220"/>
      <c r="E103" s="330"/>
      <c r="F103" s="330"/>
      <c r="G103" s="330"/>
      <c r="H103" s="220"/>
      <c r="I103" s="331"/>
    </row>
    <row r="104" spans="1:9" ht="15.75" x14ac:dyDescent="0.25">
      <c r="A104" s="346">
        <v>130</v>
      </c>
      <c r="B104" s="336" t="s">
        <v>33</v>
      </c>
      <c r="C104" s="334"/>
      <c r="D104" s="220"/>
      <c r="E104" s="330"/>
      <c r="F104" s="330"/>
      <c r="G104" s="330"/>
      <c r="H104" s="220"/>
      <c r="I104" s="337"/>
    </row>
    <row r="105" spans="1:9" s="209" customFormat="1" ht="31.5" x14ac:dyDescent="0.25">
      <c r="A105" s="204"/>
      <c r="B105" s="205" t="s">
        <v>205</v>
      </c>
      <c r="C105" s="47" t="s">
        <v>51</v>
      </c>
      <c r="D105" s="206">
        <v>34.42</v>
      </c>
      <c r="E105" s="206"/>
      <c r="F105" s="206"/>
      <c r="G105" s="206"/>
      <c r="H105" s="207"/>
      <c r="I105" s="208"/>
    </row>
    <row r="106" spans="1:9" ht="15.75" x14ac:dyDescent="0.25">
      <c r="A106" s="338"/>
      <c r="B106" s="333"/>
      <c r="C106" s="334"/>
      <c r="D106" s="220"/>
      <c r="E106" s="330"/>
      <c r="F106" s="330"/>
      <c r="G106" s="330"/>
      <c r="H106" s="220"/>
      <c r="I106" s="331"/>
    </row>
    <row r="107" spans="1:9" ht="15.75" x14ac:dyDescent="0.25">
      <c r="A107" s="235">
        <v>140</v>
      </c>
      <c r="B107" s="236" t="s">
        <v>241</v>
      </c>
      <c r="C107" s="10"/>
      <c r="D107" s="237"/>
      <c r="E107" s="238"/>
      <c r="F107" s="238"/>
      <c r="G107" s="238"/>
      <c r="H107" s="49"/>
      <c r="I107" s="239"/>
    </row>
    <row r="108" spans="1:9" ht="63" x14ac:dyDescent="0.25">
      <c r="A108" s="357"/>
      <c r="B108" s="353" t="s">
        <v>599</v>
      </c>
      <c r="C108" s="248" t="s">
        <v>51</v>
      </c>
      <c r="D108" s="65">
        <v>14.1</v>
      </c>
      <c r="E108" s="358"/>
      <c r="F108" s="358"/>
      <c r="G108" s="358"/>
      <c r="H108" s="218"/>
      <c r="I108" s="341"/>
    </row>
    <row r="109" spans="1:9" ht="47.25" x14ac:dyDescent="0.25">
      <c r="A109" s="357"/>
      <c r="B109" s="353" t="s">
        <v>592</v>
      </c>
      <c r="C109" s="248" t="s">
        <v>51</v>
      </c>
      <c r="D109" s="65">
        <v>30.74</v>
      </c>
      <c r="E109" s="358"/>
      <c r="F109" s="358"/>
      <c r="G109" s="358"/>
      <c r="H109" s="218"/>
      <c r="I109" s="341"/>
    </row>
    <row r="110" spans="1:9" ht="63" x14ac:dyDescent="0.25">
      <c r="A110" s="357"/>
      <c r="B110" s="230" t="s">
        <v>595</v>
      </c>
      <c r="C110" s="22" t="s">
        <v>48</v>
      </c>
      <c r="D110" s="225">
        <v>2</v>
      </c>
      <c r="E110" s="465"/>
      <c r="F110" s="221"/>
      <c r="G110" s="221"/>
      <c r="H110" s="19"/>
      <c r="I110" s="96"/>
    </row>
    <row r="111" spans="1:9" s="27" customFormat="1" ht="47.25" x14ac:dyDescent="0.25">
      <c r="A111" s="234"/>
      <c r="B111" s="14" t="s">
        <v>242</v>
      </c>
      <c r="C111" s="10" t="s">
        <v>48</v>
      </c>
      <c r="D111" s="617">
        <v>4</v>
      </c>
      <c r="E111" s="233"/>
      <c r="F111" s="233"/>
      <c r="G111" s="233"/>
      <c r="H111" s="218"/>
      <c r="I111" s="96"/>
    </row>
    <row r="112" spans="1:9" s="27" customFormat="1" ht="78.75" x14ac:dyDescent="0.25">
      <c r="A112" s="234"/>
      <c r="B112" s="60" t="s">
        <v>243</v>
      </c>
      <c r="C112" s="10" t="s">
        <v>48</v>
      </c>
      <c r="D112" s="617">
        <v>2</v>
      </c>
      <c r="E112" s="233"/>
      <c r="F112" s="233"/>
      <c r="G112" s="233"/>
      <c r="H112" s="223"/>
      <c r="I112" s="96"/>
    </row>
    <row r="113" spans="1:9" ht="47.25" x14ac:dyDescent="0.25">
      <c r="A113" s="234"/>
      <c r="B113" s="230" t="s">
        <v>244</v>
      </c>
      <c r="C113" s="22" t="s">
        <v>48</v>
      </c>
      <c r="D113" s="225">
        <v>2</v>
      </c>
      <c r="E113" s="221"/>
      <c r="F113" s="221"/>
      <c r="G113" s="221"/>
      <c r="H113" s="19"/>
      <c r="I113" s="96"/>
    </row>
    <row r="114" spans="1:9" ht="15.75" x14ac:dyDescent="0.25">
      <c r="A114" s="357"/>
      <c r="B114" s="195"/>
      <c r="C114" s="248"/>
      <c r="D114" s="248"/>
      <c r="E114" s="358"/>
      <c r="F114" s="358"/>
      <c r="G114" s="358"/>
      <c r="H114" s="65"/>
      <c r="I114" s="341"/>
    </row>
    <row r="115" spans="1:9" ht="15.75" x14ac:dyDescent="0.25">
      <c r="A115" s="235">
        <v>150</v>
      </c>
      <c r="B115" s="236" t="s">
        <v>245</v>
      </c>
      <c r="C115" s="10"/>
      <c r="D115" s="237"/>
      <c r="E115" s="238"/>
      <c r="F115" s="238"/>
      <c r="G115" s="238"/>
      <c r="H115" s="49"/>
      <c r="I115" s="239"/>
    </row>
    <row r="116" spans="1:9" s="27" customFormat="1" ht="15.75" x14ac:dyDescent="0.25">
      <c r="A116" s="234"/>
      <c r="B116" s="422" t="s">
        <v>246</v>
      </c>
      <c r="C116" s="22"/>
      <c r="D116" s="225"/>
      <c r="E116" s="221"/>
      <c r="F116" s="221"/>
      <c r="G116" s="221"/>
      <c r="H116" s="19"/>
      <c r="I116" s="96"/>
    </row>
    <row r="117" spans="1:9" s="27" customFormat="1" ht="63" x14ac:dyDescent="0.25">
      <c r="A117" s="234"/>
      <c r="B117" s="195" t="s">
        <v>247</v>
      </c>
      <c r="C117" s="30" t="s">
        <v>52</v>
      </c>
      <c r="D117" s="225">
        <v>36</v>
      </c>
      <c r="E117" s="221"/>
      <c r="F117" s="221"/>
      <c r="G117" s="221"/>
      <c r="H117" s="218"/>
      <c r="I117" s="96"/>
    </row>
    <row r="118" spans="1:9" s="27" customFormat="1" ht="63" x14ac:dyDescent="0.25">
      <c r="A118" s="234"/>
      <c r="B118" s="230" t="s">
        <v>248</v>
      </c>
      <c r="C118" s="30" t="s">
        <v>52</v>
      </c>
      <c r="D118" s="225">
        <v>23</v>
      </c>
      <c r="E118" s="221"/>
      <c r="F118" s="221"/>
      <c r="G118" s="221"/>
      <c r="H118" s="218"/>
      <c r="I118" s="96"/>
    </row>
    <row r="119" spans="1:9" s="27" customFormat="1" ht="15.75" x14ac:dyDescent="0.25">
      <c r="A119" s="234"/>
      <c r="B119" s="51" t="s">
        <v>105</v>
      </c>
      <c r="C119" s="31" t="s">
        <v>48</v>
      </c>
      <c r="D119" s="617">
        <v>2</v>
      </c>
      <c r="E119" s="362"/>
      <c r="F119" s="362"/>
      <c r="G119" s="362"/>
      <c r="H119" s="32"/>
      <c r="I119" s="96"/>
    </row>
    <row r="120" spans="1:9" s="27" customFormat="1" ht="15.75" x14ac:dyDescent="0.25">
      <c r="A120" s="234"/>
      <c r="B120" s="51" t="s">
        <v>106</v>
      </c>
      <c r="C120" s="31" t="s">
        <v>48</v>
      </c>
      <c r="D120" s="617">
        <v>2</v>
      </c>
      <c r="E120" s="362"/>
      <c r="F120" s="362"/>
      <c r="G120" s="362"/>
      <c r="H120" s="32"/>
      <c r="I120" s="96"/>
    </row>
    <row r="121" spans="1:9" s="27" customFormat="1" ht="15.75" x14ac:dyDescent="0.25">
      <c r="A121" s="234"/>
      <c r="B121" s="51" t="s">
        <v>176</v>
      </c>
      <c r="C121" s="31" t="s">
        <v>48</v>
      </c>
      <c r="D121" s="617">
        <v>2</v>
      </c>
      <c r="E121" s="362"/>
      <c r="F121" s="362"/>
      <c r="G121" s="362"/>
      <c r="H121" s="32"/>
      <c r="I121" s="96"/>
    </row>
    <row r="122" spans="1:9" s="27" customFormat="1" ht="31.5" x14ac:dyDescent="0.25">
      <c r="A122" s="234"/>
      <c r="B122" s="14" t="s">
        <v>107</v>
      </c>
      <c r="C122" s="47" t="s">
        <v>48</v>
      </c>
      <c r="D122" s="214">
        <v>15</v>
      </c>
      <c r="E122" s="14"/>
      <c r="F122" s="14"/>
      <c r="G122" s="14"/>
      <c r="H122" s="32"/>
      <c r="I122" s="170"/>
    </row>
    <row r="123" spans="1:9" s="27" customFormat="1" ht="15.75" x14ac:dyDescent="0.25">
      <c r="A123" s="234"/>
      <c r="B123" s="661" t="s">
        <v>108</v>
      </c>
      <c r="C123" s="31" t="s">
        <v>48</v>
      </c>
      <c r="D123" s="662">
        <v>2</v>
      </c>
      <c r="E123" s="663"/>
      <c r="F123" s="663"/>
      <c r="G123" s="663"/>
      <c r="H123" s="19"/>
      <c r="I123" s="170"/>
    </row>
    <row r="124" spans="1:9" s="24" customFormat="1" ht="15.75" x14ac:dyDescent="0.25">
      <c r="A124" s="436"/>
      <c r="B124" s="241" t="s">
        <v>249</v>
      </c>
      <c r="C124" s="22" t="s">
        <v>48</v>
      </c>
      <c r="D124" s="19">
        <v>2</v>
      </c>
      <c r="E124" s="72"/>
      <c r="F124" s="72"/>
      <c r="G124" s="72"/>
      <c r="H124" s="73"/>
      <c r="I124" s="170"/>
    </row>
    <row r="125" spans="1:9" s="24" customFormat="1" ht="31.5" x14ac:dyDescent="0.25">
      <c r="A125" s="436"/>
      <c r="B125" s="353" t="s">
        <v>256</v>
      </c>
      <c r="C125" s="354" t="s">
        <v>48</v>
      </c>
      <c r="D125" s="19">
        <v>4</v>
      </c>
      <c r="E125" s="354"/>
      <c r="F125" s="354"/>
      <c r="G125" s="354"/>
      <c r="H125" s="664"/>
      <c r="I125" s="665"/>
    </row>
    <row r="126" spans="1:9" s="24" customFormat="1" ht="47.25" x14ac:dyDescent="0.25">
      <c r="A126" s="436"/>
      <c r="B126" s="51" t="s">
        <v>250</v>
      </c>
      <c r="C126" s="22" t="s">
        <v>48</v>
      </c>
      <c r="D126" s="19">
        <v>1</v>
      </c>
      <c r="E126" s="72"/>
      <c r="F126" s="72"/>
      <c r="G126" s="72"/>
      <c r="H126" s="218"/>
      <c r="I126" s="170"/>
    </row>
    <row r="127" spans="1:9" s="24" customFormat="1" ht="15.75" x14ac:dyDescent="0.25">
      <c r="A127" s="436"/>
      <c r="B127" s="51"/>
      <c r="C127" s="22"/>
      <c r="D127" s="19"/>
      <c r="E127" s="72"/>
      <c r="F127" s="72"/>
      <c r="G127" s="72"/>
      <c r="H127" s="73"/>
      <c r="I127" s="170"/>
    </row>
    <row r="128" spans="1:9" s="27" customFormat="1" ht="15.75" x14ac:dyDescent="0.25">
      <c r="A128" s="234"/>
      <c r="B128" s="422" t="s">
        <v>251</v>
      </c>
      <c r="C128" s="22"/>
      <c r="D128" s="225"/>
      <c r="E128" s="221"/>
      <c r="F128" s="221"/>
      <c r="G128" s="221"/>
      <c r="H128" s="19"/>
      <c r="I128" s="96"/>
    </row>
    <row r="129" spans="1:9" s="27" customFormat="1" ht="63" x14ac:dyDescent="0.25">
      <c r="A129" s="234"/>
      <c r="B129" s="60" t="s">
        <v>252</v>
      </c>
      <c r="C129" s="30" t="s">
        <v>52</v>
      </c>
      <c r="D129" s="617">
        <v>18</v>
      </c>
      <c r="E129" s="362"/>
      <c r="F129" s="362"/>
      <c r="G129" s="362"/>
      <c r="H129" s="218"/>
      <c r="I129" s="96"/>
    </row>
    <row r="130" spans="1:9" s="27" customFormat="1" ht="63" x14ac:dyDescent="0.25">
      <c r="A130" s="234"/>
      <c r="B130" s="60" t="s">
        <v>253</v>
      </c>
      <c r="C130" s="30" t="s">
        <v>52</v>
      </c>
      <c r="D130" s="617">
        <v>44</v>
      </c>
      <c r="E130" s="362"/>
      <c r="F130" s="362"/>
      <c r="G130" s="362"/>
      <c r="H130" s="218"/>
      <c r="I130" s="96"/>
    </row>
    <row r="131" spans="1:9" s="27" customFormat="1" ht="31.5" x14ac:dyDescent="0.25">
      <c r="A131" s="234"/>
      <c r="B131" s="254" t="s">
        <v>109</v>
      </c>
      <c r="C131" s="31" t="s">
        <v>48</v>
      </c>
      <c r="D131" s="666">
        <v>4</v>
      </c>
      <c r="E131" s="362"/>
      <c r="F131" s="362"/>
      <c r="G131" s="362"/>
      <c r="H131" s="32"/>
      <c r="I131" s="667"/>
    </row>
    <row r="132" spans="1:9" s="27" customFormat="1" ht="31.5" x14ac:dyDescent="0.25">
      <c r="A132" s="234"/>
      <c r="B132" s="668" t="s">
        <v>110</v>
      </c>
      <c r="C132" s="31" t="s">
        <v>48</v>
      </c>
      <c r="D132" s="669">
        <v>2</v>
      </c>
      <c r="E132" s="362"/>
      <c r="F132" s="362"/>
      <c r="G132" s="362"/>
      <c r="H132" s="73"/>
      <c r="I132" s="96"/>
    </row>
    <row r="133" spans="1:9" s="27" customFormat="1" ht="15.75" x14ac:dyDescent="0.25">
      <c r="A133" s="234"/>
      <c r="B133" s="670" t="s">
        <v>111</v>
      </c>
      <c r="C133" s="31" t="s">
        <v>48</v>
      </c>
      <c r="D133" s="666">
        <v>4</v>
      </c>
      <c r="E133" s="362"/>
      <c r="F133" s="362"/>
      <c r="G133" s="362"/>
      <c r="H133" s="32"/>
      <c r="I133" s="667"/>
    </row>
    <row r="134" spans="1:9" s="27" customFormat="1" ht="31.5" x14ac:dyDescent="0.25">
      <c r="A134" s="234"/>
      <c r="B134" s="670" t="s">
        <v>112</v>
      </c>
      <c r="C134" s="31" t="s">
        <v>48</v>
      </c>
      <c r="D134" s="671">
        <v>4</v>
      </c>
      <c r="E134" s="362"/>
      <c r="F134" s="362"/>
      <c r="G134" s="362"/>
      <c r="H134" s="32"/>
      <c r="I134" s="667"/>
    </row>
    <row r="135" spans="1:9" s="27" customFormat="1" ht="31.5" x14ac:dyDescent="0.25">
      <c r="A135" s="234"/>
      <c r="B135" s="668" t="s">
        <v>175</v>
      </c>
      <c r="C135" s="31" t="s">
        <v>48</v>
      </c>
      <c r="D135" s="669">
        <v>4</v>
      </c>
      <c r="E135" s="362"/>
      <c r="F135" s="362"/>
      <c r="G135" s="362"/>
      <c r="H135" s="73"/>
      <c r="I135" s="96"/>
    </row>
    <row r="136" spans="1:9" s="27" customFormat="1" ht="15.75" x14ac:dyDescent="0.25">
      <c r="A136" s="234"/>
      <c r="B136" s="668" t="s">
        <v>254</v>
      </c>
      <c r="C136" s="31" t="s">
        <v>48</v>
      </c>
      <c r="D136" s="669">
        <v>4</v>
      </c>
      <c r="E136" s="362"/>
      <c r="F136" s="362"/>
      <c r="G136" s="362"/>
      <c r="H136" s="73"/>
      <c r="I136" s="96"/>
    </row>
    <row r="137" spans="1:9" s="27" customFormat="1" ht="31.5" x14ac:dyDescent="0.25">
      <c r="A137" s="234"/>
      <c r="B137" s="670" t="s">
        <v>255</v>
      </c>
      <c r="C137" s="31" t="s">
        <v>48</v>
      </c>
      <c r="D137" s="666">
        <v>4</v>
      </c>
      <c r="E137" s="362"/>
      <c r="F137" s="362"/>
      <c r="G137" s="362"/>
      <c r="H137" s="32"/>
      <c r="I137" s="667"/>
    </row>
    <row r="138" spans="1:9" s="27" customFormat="1" ht="31.5" x14ac:dyDescent="0.25">
      <c r="A138" s="234"/>
      <c r="B138" s="670" t="s">
        <v>257</v>
      </c>
      <c r="C138" s="31" t="s">
        <v>48</v>
      </c>
      <c r="D138" s="666">
        <v>2</v>
      </c>
      <c r="E138" s="362"/>
      <c r="F138" s="362"/>
      <c r="G138" s="362"/>
      <c r="H138" s="32"/>
      <c r="I138" s="667"/>
    </row>
    <row r="139" spans="1:9" s="27" customFormat="1" ht="31.5" x14ac:dyDescent="0.25">
      <c r="A139" s="69"/>
      <c r="B139" s="63" t="s">
        <v>462</v>
      </c>
      <c r="C139" s="31" t="s">
        <v>48</v>
      </c>
      <c r="D139" s="617">
        <v>2</v>
      </c>
      <c r="E139" s="18"/>
      <c r="F139" s="18"/>
      <c r="G139" s="263"/>
      <c r="H139" s="32"/>
      <c r="I139" s="667"/>
    </row>
    <row r="140" spans="1:9" s="483" customFormat="1" ht="47.25" x14ac:dyDescent="0.25">
      <c r="A140" s="476"/>
      <c r="B140" s="672" t="s">
        <v>177</v>
      </c>
      <c r="C140" s="22" t="s">
        <v>48</v>
      </c>
      <c r="D140" s="617">
        <v>1</v>
      </c>
      <c r="E140" s="72"/>
      <c r="F140" s="72"/>
      <c r="G140" s="72"/>
      <c r="H140" s="73"/>
      <c r="I140" s="170"/>
    </row>
    <row r="141" spans="1:9" ht="15.75" x14ac:dyDescent="0.25">
      <c r="A141" s="235"/>
      <c r="B141" s="236"/>
      <c r="C141" s="10"/>
      <c r="D141" s="237"/>
      <c r="E141" s="238"/>
      <c r="F141" s="238"/>
      <c r="G141" s="238"/>
      <c r="H141" s="49"/>
      <c r="I141" s="239"/>
    </row>
    <row r="142" spans="1:9" ht="15.75" x14ac:dyDescent="0.25">
      <c r="A142" s="463">
        <v>160</v>
      </c>
      <c r="B142" s="363" t="s">
        <v>34</v>
      </c>
      <c r="C142" s="364"/>
      <c r="D142" s="251"/>
      <c r="E142" s="363"/>
      <c r="F142" s="363"/>
      <c r="G142" s="363"/>
      <c r="H142" s="251"/>
      <c r="I142" s="365"/>
    </row>
    <row r="143" spans="1:9" s="249" customFormat="1" ht="31.5" x14ac:dyDescent="0.25">
      <c r="A143" s="298" t="s">
        <v>45</v>
      </c>
      <c r="B143" s="673" t="s">
        <v>261</v>
      </c>
      <c r="C143" s="674"/>
      <c r="D143" s="675"/>
      <c r="E143" s="676"/>
      <c r="F143" s="676"/>
      <c r="G143" s="676"/>
      <c r="H143" s="676"/>
      <c r="I143" s="677"/>
    </row>
    <row r="144" spans="1:9" s="249" customFormat="1" ht="78.75" x14ac:dyDescent="0.25">
      <c r="A144" s="298"/>
      <c r="B144" s="241" t="s">
        <v>464</v>
      </c>
      <c r="C144" s="30" t="s">
        <v>52</v>
      </c>
      <c r="D144" s="678">
        <v>171</v>
      </c>
      <c r="E144" s="679"/>
      <c r="F144" s="679"/>
      <c r="G144" s="679"/>
      <c r="H144" s="679"/>
      <c r="I144" s="680"/>
    </row>
    <row r="145" spans="1:9" s="249" customFormat="1" ht="31.5" x14ac:dyDescent="0.25">
      <c r="A145" s="681"/>
      <c r="B145" s="682" t="s">
        <v>262</v>
      </c>
      <c r="C145" s="98" t="s">
        <v>52</v>
      </c>
      <c r="D145" s="683">
        <v>3</v>
      </c>
      <c r="E145" s="684"/>
      <c r="F145" s="684"/>
      <c r="G145" s="684"/>
      <c r="H145" s="684"/>
      <c r="I145" s="680"/>
    </row>
    <row r="146" spans="1:9" s="250" customFormat="1" ht="47.25" x14ac:dyDescent="0.25">
      <c r="A146" s="240"/>
      <c r="B146" s="241" t="s">
        <v>263</v>
      </c>
      <c r="C146" s="242" t="s">
        <v>48</v>
      </c>
      <c r="D146" s="678">
        <v>22</v>
      </c>
      <c r="E146" s="679"/>
      <c r="F146" s="679"/>
      <c r="G146" s="679"/>
      <c r="H146" s="679"/>
      <c r="I146" s="680"/>
    </row>
    <row r="147" spans="1:9" s="250" customFormat="1" ht="31.5" x14ac:dyDescent="0.25">
      <c r="A147" s="240"/>
      <c r="B147" s="241" t="s">
        <v>264</v>
      </c>
      <c r="C147" s="242" t="s">
        <v>48</v>
      </c>
      <c r="D147" s="678">
        <v>12</v>
      </c>
      <c r="E147" s="679"/>
      <c r="F147" s="679"/>
      <c r="G147" s="679"/>
      <c r="H147" s="679"/>
      <c r="I147" s="680"/>
    </row>
    <row r="148" spans="1:9" s="250" customFormat="1" ht="15.75" x14ac:dyDescent="0.25">
      <c r="A148" s="240"/>
      <c r="B148" s="241"/>
      <c r="C148" s="242"/>
      <c r="D148" s="678"/>
      <c r="E148" s="679"/>
      <c r="F148" s="679"/>
      <c r="G148" s="679"/>
      <c r="H148" s="679"/>
      <c r="I148" s="680"/>
    </row>
    <row r="149" spans="1:9" s="249" customFormat="1" ht="15.75" x14ac:dyDescent="0.25">
      <c r="A149" s="298" t="s">
        <v>46</v>
      </c>
      <c r="B149" s="673" t="s">
        <v>265</v>
      </c>
      <c r="C149" s="674"/>
      <c r="D149" s="675"/>
      <c r="E149" s="676"/>
      <c r="F149" s="676"/>
      <c r="G149" s="676"/>
      <c r="H149" s="676"/>
      <c r="I149" s="680"/>
    </row>
    <row r="150" spans="1:9" s="249" customFormat="1" ht="47.25" x14ac:dyDescent="0.25">
      <c r="A150" s="298"/>
      <c r="B150" s="685" t="s">
        <v>266</v>
      </c>
      <c r="C150" s="242" t="s">
        <v>48</v>
      </c>
      <c r="D150" s="678">
        <v>1</v>
      </c>
      <c r="E150" s="679"/>
      <c r="F150" s="679"/>
      <c r="G150" s="679"/>
      <c r="H150" s="679"/>
      <c r="I150" s="680"/>
    </row>
    <row r="151" spans="1:9" ht="15.75" x14ac:dyDescent="0.25">
      <c r="A151" s="240"/>
      <c r="B151" s="241"/>
      <c r="C151" s="242"/>
      <c r="D151" s="49"/>
      <c r="E151" s="201"/>
      <c r="F151" s="201"/>
      <c r="G151" s="201"/>
      <c r="H151" s="201"/>
      <c r="I151" s="50"/>
    </row>
    <row r="152" spans="1:9" ht="15.75" x14ac:dyDescent="0.25">
      <c r="A152" s="463">
        <v>190</v>
      </c>
      <c r="B152" s="363" t="s">
        <v>35</v>
      </c>
      <c r="C152" s="364"/>
      <c r="D152" s="251"/>
      <c r="E152" s="363"/>
      <c r="F152" s="363"/>
      <c r="G152" s="363"/>
      <c r="H152" s="251"/>
      <c r="I152" s="365"/>
    </row>
    <row r="153" spans="1:9" ht="15.75" customHeight="1" x14ac:dyDescent="0.25">
      <c r="A153" s="366"/>
      <c r="B153" s="241" t="s">
        <v>211</v>
      </c>
      <c r="C153" s="175" t="s">
        <v>52</v>
      </c>
      <c r="D153" s="686">
        <v>17.64</v>
      </c>
      <c r="E153" s="367"/>
      <c r="F153" s="367"/>
      <c r="G153" s="367"/>
      <c r="H153" s="218"/>
      <c r="I153" s="368"/>
    </row>
    <row r="154" spans="1:9" ht="15.75" x14ac:dyDescent="0.25">
      <c r="A154" s="346"/>
      <c r="B154" s="369"/>
      <c r="C154" s="370"/>
      <c r="D154" s="252"/>
      <c r="E154" s="371"/>
      <c r="F154" s="371"/>
      <c r="G154" s="371"/>
      <c r="H154" s="252"/>
      <c r="I154" s="368"/>
    </row>
    <row r="155" spans="1:9" ht="15.75" x14ac:dyDescent="0.25">
      <c r="A155" s="346">
        <v>200</v>
      </c>
      <c r="B155" s="336" t="s">
        <v>36</v>
      </c>
      <c r="C155" s="334"/>
      <c r="D155" s="220"/>
      <c r="E155" s="330"/>
      <c r="F155" s="330"/>
      <c r="G155" s="330"/>
      <c r="H155" s="330"/>
      <c r="I155" s="337"/>
    </row>
    <row r="156" spans="1:9" ht="15.75" x14ac:dyDescent="0.25">
      <c r="A156" s="338"/>
      <c r="B156" s="685" t="s">
        <v>77</v>
      </c>
      <c r="C156" s="242" t="s">
        <v>51</v>
      </c>
      <c r="D156" s="220">
        <v>94.39</v>
      </c>
      <c r="E156" s="330"/>
      <c r="F156" s="330"/>
      <c r="G156" s="330"/>
      <c r="H156" s="218"/>
      <c r="I156" s="331"/>
    </row>
    <row r="157" spans="1:9" s="26" customFormat="1" ht="31.5" x14ac:dyDescent="0.25">
      <c r="A157" s="210"/>
      <c r="B157" s="205" t="s">
        <v>206</v>
      </c>
      <c r="C157" s="181" t="s">
        <v>51</v>
      </c>
      <c r="D157" s="687">
        <v>161.18</v>
      </c>
      <c r="E157" s="211"/>
      <c r="F157" s="207"/>
      <c r="G157" s="207"/>
      <c r="H157" s="207"/>
      <c r="I157" s="212"/>
    </row>
    <row r="158" spans="1:9" s="27" customFormat="1" ht="31.5" x14ac:dyDescent="0.25">
      <c r="A158" s="372"/>
      <c r="B158" s="688" t="s">
        <v>113</v>
      </c>
      <c r="C158" s="12" t="s">
        <v>55</v>
      </c>
      <c r="D158" s="666">
        <v>1</v>
      </c>
      <c r="E158" s="373"/>
      <c r="F158" s="373"/>
      <c r="G158" s="373"/>
      <c r="H158" s="32"/>
      <c r="I158" s="52"/>
    </row>
    <row r="159" spans="1:9" ht="15.75" x14ac:dyDescent="0.25">
      <c r="A159" s="338"/>
      <c r="B159" s="333"/>
      <c r="C159" s="334"/>
      <c r="D159" s="220"/>
      <c r="E159" s="330"/>
      <c r="F159" s="330"/>
      <c r="G159" s="330"/>
      <c r="H159" s="220"/>
      <c r="I159" s="341"/>
    </row>
    <row r="160" spans="1:9" ht="15.75" x14ac:dyDescent="0.25">
      <c r="A160" s="346">
        <v>210</v>
      </c>
      <c r="B160" s="374" t="s">
        <v>37</v>
      </c>
      <c r="C160" s="334"/>
      <c r="D160" s="220"/>
      <c r="E160" s="330"/>
      <c r="F160" s="330"/>
      <c r="G160" s="330"/>
      <c r="H160" s="220"/>
      <c r="I160" s="341"/>
    </row>
    <row r="161" spans="1:9" ht="15.75" x14ac:dyDescent="0.25">
      <c r="A161" s="375"/>
      <c r="B161" s="689" t="s">
        <v>38</v>
      </c>
      <c r="C161" s="376" t="s">
        <v>51</v>
      </c>
      <c r="D161" s="690">
        <v>251.74</v>
      </c>
      <c r="E161" s="377"/>
      <c r="F161" s="377"/>
      <c r="G161" s="377"/>
      <c r="H161" s="218"/>
      <c r="I161" s="378"/>
    </row>
    <row r="162" spans="1:9" ht="16.5" thickBot="1" x14ac:dyDescent="0.3">
      <c r="A162" s="427"/>
      <c r="B162" s="428"/>
      <c r="C162" s="429"/>
      <c r="D162" s="430"/>
      <c r="E162" s="431"/>
      <c r="F162" s="431"/>
      <c r="G162" s="431"/>
      <c r="H162" s="432"/>
      <c r="I162" s="433"/>
    </row>
    <row r="163" spans="1:9" ht="16.5" thickBot="1" x14ac:dyDescent="0.3">
      <c r="A163" s="849" t="s">
        <v>297</v>
      </c>
      <c r="B163" s="850"/>
      <c r="C163" s="850"/>
      <c r="D163" s="850"/>
      <c r="E163" s="850"/>
      <c r="F163" s="850"/>
      <c r="G163" s="850"/>
      <c r="H163" s="851"/>
      <c r="I163" s="243"/>
    </row>
    <row r="164" spans="1:9" ht="16.5" thickBot="1" x14ac:dyDescent="0.3">
      <c r="A164" s="244"/>
      <c r="B164" s="245"/>
      <c r="C164" s="245"/>
      <c r="D164" s="245"/>
      <c r="E164" s="245"/>
      <c r="F164" s="245"/>
      <c r="G164" s="245"/>
      <c r="H164" s="245"/>
      <c r="I164" s="246"/>
    </row>
    <row r="165" spans="1:9" ht="16.5" thickBot="1" x14ac:dyDescent="0.3">
      <c r="A165" s="887" t="s">
        <v>339</v>
      </c>
      <c r="B165" s="888"/>
      <c r="C165" s="888"/>
      <c r="D165" s="888"/>
      <c r="E165" s="888"/>
      <c r="F165" s="888"/>
      <c r="G165" s="888"/>
      <c r="H165" s="888"/>
      <c r="I165" s="889"/>
    </row>
    <row r="166" spans="1:9" ht="15.75" x14ac:dyDescent="0.25">
      <c r="A166" s="691">
        <v>10</v>
      </c>
      <c r="B166" s="451" t="s">
        <v>0</v>
      </c>
      <c r="C166" s="692"/>
      <c r="D166" s="693"/>
      <c r="E166" s="694"/>
      <c r="F166" s="693"/>
      <c r="G166" s="693"/>
      <c r="H166" s="693"/>
      <c r="I166" s="695"/>
    </row>
    <row r="167" spans="1:9" ht="15.75" x14ac:dyDescent="0.25">
      <c r="A167" s="202"/>
      <c r="B167" s="60" t="s">
        <v>12</v>
      </c>
      <c r="C167" s="175" t="s">
        <v>51</v>
      </c>
      <c r="D167" s="64">
        <v>215.08</v>
      </c>
      <c r="E167" s="61"/>
      <c r="F167" s="49"/>
      <c r="G167" s="49"/>
      <c r="H167" s="415"/>
      <c r="I167" s="170"/>
    </row>
    <row r="168" spans="1:9" ht="15.75" x14ac:dyDescent="0.25">
      <c r="A168" s="202"/>
      <c r="B168" s="60" t="s">
        <v>1</v>
      </c>
      <c r="C168" s="175" t="s">
        <v>51</v>
      </c>
      <c r="D168" s="64">
        <v>136.06</v>
      </c>
      <c r="E168" s="61"/>
      <c r="F168" s="49"/>
      <c r="G168" s="49"/>
      <c r="H168" s="415"/>
      <c r="I168" s="170"/>
    </row>
    <row r="169" spans="1:9" x14ac:dyDescent="0.25">
      <c r="A169" s="384"/>
      <c r="B169" s="440"/>
      <c r="C169" s="440"/>
      <c r="D169" s="440"/>
      <c r="E169" s="440"/>
      <c r="F169" s="440"/>
      <c r="G169" s="440"/>
      <c r="H169" s="440"/>
      <c r="I169" s="696"/>
    </row>
    <row r="170" spans="1:9" ht="21.75" customHeight="1" x14ac:dyDescent="0.25">
      <c r="A170" s="335" t="s">
        <v>13</v>
      </c>
      <c r="B170" s="336" t="s">
        <v>576</v>
      </c>
      <c r="C170" s="334"/>
      <c r="D170" s="220"/>
      <c r="E170" s="330"/>
      <c r="F170" s="330"/>
      <c r="G170" s="330"/>
      <c r="H170" s="220"/>
      <c r="I170" s="337"/>
    </row>
    <row r="171" spans="1:9" ht="15.75" x14ac:dyDescent="0.25">
      <c r="A171" s="338"/>
      <c r="B171" s="14" t="s">
        <v>15</v>
      </c>
      <c r="C171" s="334" t="s">
        <v>47</v>
      </c>
      <c r="D171" s="220">
        <v>6.36</v>
      </c>
      <c r="E171" s="330"/>
      <c r="F171" s="330"/>
      <c r="G171" s="330"/>
      <c r="H171" s="645"/>
      <c r="I171" s="331"/>
    </row>
    <row r="172" spans="1:9" ht="63" x14ac:dyDescent="0.25">
      <c r="A172" s="338"/>
      <c r="B172" s="14" t="s">
        <v>575</v>
      </c>
      <c r="C172" s="175" t="s">
        <v>51</v>
      </c>
      <c r="D172" s="220">
        <v>210.47</v>
      </c>
      <c r="E172" s="330"/>
      <c r="F172" s="330"/>
      <c r="G172" s="330"/>
      <c r="H172" s="615"/>
      <c r="I172" s="331"/>
    </row>
    <row r="173" spans="1:9" ht="15.75" x14ac:dyDescent="0.25">
      <c r="A173" s="338"/>
      <c r="B173" s="14" t="s">
        <v>570</v>
      </c>
      <c r="C173" s="334" t="s">
        <v>47</v>
      </c>
      <c r="D173" s="220">
        <v>28.82</v>
      </c>
      <c r="E173" s="330"/>
      <c r="F173" s="330"/>
      <c r="G173" s="330"/>
      <c r="H173" s="615"/>
      <c r="I173" s="331"/>
    </row>
    <row r="174" spans="1:9" ht="15.75" x14ac:dyDescent="0.25">
      <c r="A174" s="338"/>
      <c r="B174" s="14" t="s">
        <v>16</v>
      </c>
      <c r="C174" s="334" t="s">
        <v>47</v>
      </c>
      <c r="D174" s="220">
        <v>8.27</v>
      </c>
      <c r="E174" s="330"/>
      <c r="F174" s="330"/>
      <c r="G174" s="330"/>
      <c r="H174" s="220"/>
      <c r="I174" s="331"/>
    </row>
    <row r="175" spans="1:9" ht="15.75" x14ac:dyDescent="0.25">
      <c r="A175" s="202"/>
      <c r="B175" s="60"/>
      <c r="C175" s="12"/>
      <c r="D175" s="64"/>
      <c r="E175" s="418"/>
      <c r="F175" s="176"/>
      <c r="G175" s="176"/>
      <c r="H175" s="49"/>
      <c r="I175" s="170"/>
    </row>
    <row r="176" spans="1:9" ht="15.75" x14ac:dyDescent="0.25">
      <c r="A176" s="68">
        <v>30</v>
      </c>
      <c r="B176" s="59" t="s">
        <v>401</v>
      </c>
      <c r="C176" s="175"/>
      <c r="D176" s="295"/>
      <c r="E176" s="295"/>
      <c r="F176" s="295"/>
      <c r="G176" s="295"/>
      <c r="H176" s="295"/>
      <c r="I176" s="170"/>
    </row>
    <row r="177" spans="1:9" ht="15.75" x14ac:dyDescent="0.25">
      <c r="A177" s="202"/>
      <c r="B177" s="60" t="s">
        <v>19</v>
      </c>
      <c r="C177" s="175" t="s">
        <v>47</v>
      </c>
      <c r="D177" s="65">
        <v>77.44</v>
      </c>
      <c r="E177" s="65"/>
      <c r="F177" s="65"/>
      <c r="G177" s="65"/>
      <c r="H177" s="415"/>
      <c r="I177" s="170"/>
    </row>
    <row r="178" spans="1:9" ht="15.75" x14ac:dyDescent="0.25">
      <c r="A178" s="202"/>
      <c r="B178" s="224" t="s">
        <v>572</v>
      </c>
      <c r="C178" s="175" t="s">
        <v>47</v>
      </c>
      <c r="D178" s="65">
        <v>47.24</v>
      </c>
      <c r="E178" s="65"/>
      <c r="F178" s="65"/>
      <c r="G178" s="65"/>
      <c r="H178" s="645"/>
      <c r="I178" s="170"/>
    </row>
    <row r="179" spans="1:9" ht="60" x14ac:dyDescent="0.25">
      <c r="A179" s="335"/>
      <c r="B179" s="464" t="s">
        <v>220</v>
      </c>
      <c r="C179" s="12" t="s">
        <v>47</v>
      </c>
      <c r="D179" s="330">
        <v>30.98</v>
      </c>
      <c r="E179" s="330"/>
      <c r="F179" s="340"/>
      <c r="G179" s="340"/>
      <c r="H179" s="218"/>
      <c r="I179" s="344"/>
    </row>
    <row r="180" spans="1:9" ht="15.75" x14ac:dyDescent="0.25">
      <c r="A180" s="202"/>
      <c r="B180" s="60" t="s">
        <v>402</v>
      </c>
      <c r="C180" s="175" t="s">
        <v>47</v>
      </c>
      <c r="D180" s="65">
        <v>63.68</v>
      </c>
      <c r="E180" s="65"/>
      <c r="F180" s="65"/>
      <c r="G180" s="65"/>
      <c r="H180" s="65"/>
      <c r="I180" s="170"/>
    </row>
    <row r="181" spans="1:9" ht="15.75" x14ac:dyDescent="0.25">
      <c r="A181" s="202"/>
      <c r="B181" s="60" t="s">
        <v>81</v>
      </c>
      <c r="C181" s="175" t="s">
        <v>47</v>
      </c>
      <c r="D181" s="65">
        <v>18.010000000000002</v>
      </c>
      <c r="E181" s="65"/>
      <c r="F181" s="65"/>
      <c r="G181" s="65"/>
      <c r="H181" s="646"/>
      <c r="I181" s="170"/>
    </row>
    <row r="182" spans="1:9" ht="15.75" x14ac:dyDescent="0.25">
      <c r="A182" s="202"/>
      <c r="B182" s="60" t="s">
        <v>403</v>
      </c>
      <c r="C182" s="175" t="s">
        <v>60</v>
      </c>
      <c r="D182" s="65">
        <v>217.83</v>
      </c>
      <c r="E182" s="65"/>
      <c r="F182" s="65"/>
      <c r="G182" s="65"/>
      <c r="H182" s="415"/>
      <c r="I182" s="170"/>
    </row>
    <row r="183" spans="1:9" ht="15.75" x14ac:dyDescent="0.25">
      <c r="A183" s="202"/>
      <c r="B183" s="60" t="s">
        <v>404</v>
      </c>
      <c r="C183" s="175" t="s">
        <v>60</v>
      </c>
      <c r="D183" s="65">
        <v>270.41000000000003</v>
      </c>
      <c r="E183" s="65"/>
      <c r="F183" s="65"/>
      <c r="G183" s="65"/>
      <c r="H183" s="415"/>
      <c r="I183" s="170"/>
    </row>
    <row r="184" spans="1:9" ht="15.75" x14ac:dyDescent="0.25">
      <c r="A184" s="202"/>
      <c r="B184" s="60" t="s">
        <v>405</v>
      </c>
      <c r="C184" s="175" t="s">
        <v>60</v>
      </c>
      <c r="D184" s="65">
        <v>871.74</v>
      </c>
      <c r="E184" s="65"/>
      <c r="F184" s="65"/>
      <c r="G184" s="65"/>
      <c r="H184" s="415"/>
      <c r="I184" s="170"/>
    </row>
    <row r="185" spans="1:9" ht="15.75" x14ac:dyDescent="0.25">
      <c r="A185" s="202"/>
      <c r="B185" s="60" t="s">
        <v>406</v>
      </c>
      <c r="C185" s="175" t="s">
        <v>51</v>
      </c>
      <c r="D185" s="65">
        <v>35.28</v>
      </c>
      <c r="E185" s="65"/>
      <c r="F185" s="65"/>
      <c r="G185" s="65"/>
      <c r="H185" s="415"/>
      <c r="I185" s="170"/>
    </row>
    <row r="186" spans="1:9" ht="15.75" x14ac:dyDescent="0.25">
      <c r="A186" s="202"/>
      <c r="B186" s="60" t="s">
        <v>407</v>
      </c>
      <c r="C186" s="175" t="s">
        <v>51</v>
      </c>
      <c r="D186" s="65">
        <v>53.64</v>
      </c>
      <c r="E186" s="65"/>
      <c r="F186" s="65"/>
      <c r="G186" s="65"/>
      <c r="H186" s="415"/>
      <c r="I186" s="170"/>
    </row>
    <row r="187" spans="1:9" ht="15.75" x14ac:dyDescent="0.25">
      <c r="A187" s="202"/>
      <c r="B187" s="60"/>
      <c r="C187" s="12"/>
      <c r="D187" s="64"/>
      <c r="E187" s="418"/>
      <c r="F187" s="176"/>
      <c r="G187" s="176"/>
      <c r="H187" s="49"/>
      <c r="I187" s="170"/>
    </row>
    <row r="188" spans="1:9" ht="15.75" x14ac:dyDescent="0.25">
      <c r="A188" s="235">
        <v>40</v>
      </c>
      <c r="B188" s="59" t="s">
        <v>408</v>
      </c>
      <c r="C188" s="60"/>
      <c r="D188" s="442"/>
      <c r="E188" s="697"/>
      <c r="F188" s="698"/>
      <c r="G188" s="698"/>
      <c r="H188" s="698"/>
      <c r="I188" s="170"/>
    </row>
    <row r="189" spans="1:9" ht="47.25" x14ac:dyDescent="0.25">
      <c r="A189" s="235"/>
      <c r="B189" s="698" t="s">
        <v>61</v>
      </c>
      <c r="C189" s="175" t="s">
        <v>52</v>
      </c>
      <c r="D189" s="64">
        <v>43.87</v>
      </c>
      <c r="E189" s="61"/>
      <c r="F189" s="49"/>
      <c r="G189" s="49"/>
      <c r="H189" s="65"/>
      <c r="I189" s="170"/>
    </row>
    <row r="190" spans="1:9" ht="47.25" x14ac:dyDescent="0.25">
      <c r="A190" s="235"/>
      <c r="B190" s="698" t="s">
        <v>62</v>
      </c>
      <c r="C190" s="175" t="s">
        <v>52</v>
      </c>
      <c r="D190" s="64">
        <v>1.21</v>
      </c>
      <c r="E190" s="61"/>
      <c r="F190" s="49"/>
      <c r="G190" s="699"/>
      <c r="H190" s="480"/>
      <c r="I190" s="170"/>
    </row>
    <row r="191" spans="1:9" ht="47.25" x14ac:dyDescent="0.25">
      <c r="A191" s="235"/>
      <c r="B191" s="698" t="s">
        <v>409</v>
      </c>
      <c r="C191" s="345" t="s">
        <v>52</v>
      </c>
      <c r="D191" s="65">
        <v>43.95</v>
      </c>
      <c r="E191" s="65"/>
      <c r="F191" s="65"/>
      <c r="G191" s="65"/>
      <c r="H191" s="65"/>
      <c r="I191" s="170"/>
    </row>
    <row r="192" spans="1:9" ht="47.25" x14ac:dyDescent="0.25">
      <c r="A192" s="235"/>
      <c r="B192" s="698" t="s">
        <v>410</v>
      </c>
      <c r="C192" s="345" t="s">
        <v>52</v>
      </c>
      <c r="D192" s="65">
        <v>21.36</v>
      </c>
      <c r="E192" s="65"/>
      <c r="F192" s="65"/>
      <c r="G192" s="65"/>
      <c r="H192" s="65"/>
      <c r="I192" s="170"/>
    </row>
    <row r="193" spans="1:9" ht="47.25" x14ac:dyDescent="0.25">
      <c r="A193" s="235"/>
      <c r="B193" s="698" t="s">
        <v>411</v>
      </c>
      <c r="C193" s="345" t="s">
        <v>52</v>
      </c>
      <c r="D193" s="65">
        <v>11.4</v>
      </c>
      <c r="E193" s="65"/>
      <c r="F193" s="65"/>
      <c r="G193" s="700"/>
      <c r="H193" s="701"/>
      <c r="I193" s="170"/>
    </row>
    <row r="194" spans="1:9" ht="47.25" x14ac:dyDescent="0.25">
      <c r="A194" s="235"/>
      <c r="B194" s="698" t="s">
        <v>412</v>
      </c>
      <c r="C194" s="10" t="s">
        <v>52</v>
      </c>
      <c r="D194" s="65">
        <v>39.79</v>
      </c>
      <c r="E194" s="65"/>
      <c r="F194" s="65"/>
      <c r="G194" s="700"/>
      <c r="H194" s="65"/>
      <c r="I194" s="170"/>
    </row>
    <row r="195" spans="1:9" ht="47.25" x14ac:dyDescent="0.25">
      <c r="A195" s="235"/>
      <c r="B195" s="698" t="s">
        <v>413</v>
      </c>
      <c r="C195" s="175" t="s">
        <v>52</v>
      </c>
      <c r="D195" s="64">
        <v>19.32</v>
      </c>
      <c r="E195" s="61"/>
      <c r="F195" s="49"/>
      <c r="G195" s="699"/>
      <c r="H195" s="65"/>
      <c r="I195" s="170"/>
    </row>
    <row r="196" spans="1:9" ht="47.25" x14ac:dyDescent="0.25">
      <c r="A196" s="235"/>
      <c r="B196" s="698" t="s">
        <v>414</v>
      </c>
      <c r="C196" s="175" t="s">
        <v>52</v>
      </c>
      <c r="D196" s="64">
        <v>17.100000000000001</v>
      </c>
      <c r="E196" s="61"/>
      <c r="F196" s="49"/>
      <c r="G196" s="699"/>
      <c r="H196" s="65"/>
      <c r="I196" s="170"/>
    </row>
    <row r="197" spans="1:9" ht="15.75" x14ac:dyDescent="0.25">
      <c r="A197" s="202"/>
      <c r="B197" s="60"/>
      <c r="C197" s="12"/>
      <c r="D197" s="64"/>
      <c r="E197" s="418"/>
      <c r="F197" s="176"/>
      <c r="G197" s="176"/>
      <c r="H197" s="49"/>
      <c r="I197" s="170"/>
    </row>
    <row r="198" spans="1:9" ht="15.75" x14ac:dyDescent="0.25">
      <c r="A198" s="68">
        <v>50</v>
      </c>
      <c r="B198" s="59" t="s">
        <v>415</v>
      </c>
      <c r="C198" s="345"/>
      <c r="D198" s="65"/>
      <c r="E198" s="65"/>
      <c r="F198" s="65"/>
      <c r="G198" s="65"/>
      <c r="H198" s="65"/>
      <c r="I198" s="170"/>
    </row>
    <row r="199" spans="1:9" ht="31.5" x14ac:dyDescent="0.25">
      <c r="A199" s="235"/>
      <c r="B199" s="63" t="s">
        <v>458</v>
      </c>
      <c r="C199" s="248" t="s">
        <v>51</v>
      </c>
      <c r="D199" s="65">
        <v>22.14</v>
      </c>
      <c r="E199" s="65"/>
      <c r="F199" s="65"/>
      <c r="G199" s="65"/>
      <c r="H199" s="218"/>
      <c r="I199" s="170"/>
    </row>
    <row r="200" spans="1:9" ht="31.5" x14ac:dyDescent="0.25">
      <c r="A200" s="235"/>
      <c r="B200" s="63" t="s">
        <v>416</v>
      </c>
      <c r="C200" s="248" t="s">
        <v>51</v>
      </c>
      <c r="D200" s="65">
        <v>56.54</v>
      </c>
      <c r="E200" s="65"/>
      <c r="F200" s="65"/>
      <c r="G200" s="65"/>
      <c r="H200" s="218"/>
      <c r="I200" s="170"/>
    </row>
    <row r="201" spans="1:9" s="27" customFormat="1" ht="63" x14ac:dyDescent="0.25">
      <c r="A201" s="234"/>
      <c r="B201" s="230" t="s">
        <v>397</v>
      </c>
      <c r="C201" s="22" t="s">
        <v>55</v>
      </c>
      <c r="D201" s="443">
        <v>1</v>
      </c>
      <c r="E201" s="221"/>
      <c r="F201" s="221"/>
      <c r="G201" s="221"/>
      <c r="H201" s="218"/>
      <c r="I201" s="96"/>
    </row>
    <row r="202" spans="1:9" ht="15.75" x14ac:dyDescent="0.25">
      <c r="A202" s="202"/>
      <c r="B202" s="60"/>
      <c r="C202" s="12"/>
      <c r="D202" s="64"/>
      <c r="E202" s="418"/>
      <c r="F202" s="176"/>
      <c r="G202" s="176"/>
      <c r="H202" s="49"/>
      <c r="I202" s="170"/>
    </row>
    <row r="203" spans="1:9" ht="15.75" x14ac:dyDescent="0.25">
      <c r="A203" s="388">
        <v>60</v>
      </c>
      <c r="B203" s="59" t="s">
        <v>24</v>
      </c>
      <c r="C203" s="175"/>
      <c r="D203" s="64"/>
      <c r="E203" s="61"/>
      <c r="F203" s="49"/>
      <c r="G203" s="49"/>
      <c r="H203" s="49"/>
      <c r="I203" s="170"/>
    </row>
    <row r="204" spans="1:9" ht="52.5" customHeight="1" x14ac:dyDescent="0.25">
      <c r="A204" s="388"/>
      <c r="B204" s="353" t="s">
        <v>589</v>
      </c>
      <c r="C204" s="175" t="s">
        <v>51</v>
      </c>
      <c r="D204" s="64">
        <v>119.6</v>
      </c>
      <c r="E204" s="61"/>
      <c r="F204" s="49"/>
      <c r="G204" s="49"/>
      <c r="H204" s="355"/>
      <c r="I204" s="170"/>
    </row>
    <row r="205" spans="1:9" ht="47.25" x14ac:dyDescent="0.25">
      <c r="A205" s="388"/>
      <c r="B205" s="63" t="s">
        <v>352</v>
      </c>
      <c r="C205" s="175" t="s">
        <v>51</v>
      </c>
      <c r="D205" s="64">
        <v>119.6</v>
      </c>
      <c r="E205" s="61"/>
      <c r="F205" s="49"/>
      <c r="G205" s="49"/>
      <c r="H205" s="218"/>
      <c r="I205" s="170"/>
    </row>
    <row r="206" spans="1:9" ht="63" x14ac:dyDescent="0.25">
      <c r="A206" s="388"/>
      <c r="B206" s="63" t="s">
        <v>417</v>
      </c>
      <c r="C206" s="175" t="s">
        <v>52</v>
      </c>
      <c r="D206" s="64">
        <v>11.23</v>
      </c>
      <c r="E206" s="61"/>
      <c r="F206" s="49"/>
      <c r="G206" s="49"/>
      <c r="H206" s="201"/>
      <c r="I206" s="170"/>
    </row>
    <row r="207" spans="1:9" ht="63" x14ac:dyDescent="0.25">
      <c r="A207" s="388"/>
      <c r="B207" s="63" t="s">
        <v>418</v>
      </c>
      <c r="C207" s="175" t="s">
        <v>52</v>
      </c>
      <c r="D207" s="64">
        <v>21.3</v>
      </c>
      <c r="E207" s="61"/>
      <c r="F207" s="49"/>
      <c r="G207" s="49"/>
      <c r="H207" s="201"/>
      <c r="I207" s="170"/>
    </row>
    <row r="208" spans="1:9" ht="110.25" x14ac:dyDescent="0.25">
      <c r="A208" s="388"/>
      <c r="B208" s="195" t="s">
        <v>590</v>
      </c>
      <c r="C208" s="175" t="s">
        <v>52</v>
      </c>
      <c r="D208" s="64">
        <v>43.76</v>
      </c>
      <c r="E208" s="61"/>
      <c r="F208" s="49"/>
      <c r="G208" s="49"/>
      <c r="H208" s="19"/>
      <c r="I208" s="170"/>
    </row>
    <row r="209" spans="1:9" s="27" customFormat="1" ht="47.25" x14ac:dyDescent="0.25">
      <c r="A209" s="16"/>
      <c r="B209" s="195" t="s">
        <v>398</v>
      </c>
      <c r="C209" s="10" t="s">
        <v>52</v>
      </c>
      <c r="D209" s="225">
        <v>3.1</v>
      </c>
      <c r="E209" s="221"/>
      <c r="F209" s="221"/>
      <c r="G209" s="221"/>
      <c r="H209" s="19"/>
      <c r="I209" s="96"/>
    </row>
    <row r="210" spans="1:9" s="27" customFormat="1" ht="31.5" x14ac:dyDescent="0.25">
      <c r="A210" s="16"/>
      <c r="B210" s="14" t="s">
        <v>399</v>
      </c>
      <c r="C210" s="10" t="s">
        <v>48</v>
      </c>
      <c r="D210" s="225">
        <v>1</v>
      </c>
      <c r="E210" s="221"/>
      <c r="F210" s="221"/>
      <c r="G210" s="221"/>
      <c r="H210" s="19"/>
      <c r="I210" s="96"/>
    </row>
    <row r="211" spans="1:9" ht="15.75" x14ac:dyDescent="0.25">
      <c r="A211" s="202"/>
      <c r="B211" s="60"/>
      <c r="C211" s="12"/>
      <c r="D211" s="64"/>
      <c r="E211" s="418"/>
      <c r="F211" s="176"/>
      <c r="G211" s="176"/>
      <c r="H211" s="49"/>
      <c r="I211" s="170"/>
    </row>
    <row r="212" spans="1:9" ht="15.75" x14ac:dyDescent="0.25">
      <c r="A212" s="16" t="s">
        <v>419</v>
      </c>
      <c r="B212" s="336" t="s">
        <v>26</v>
      </c>
      <c r="C212" s="702"/>
      <c r="D212" s="97"/>
      <c r="E212" s="702"/>
      <c r="F212" s="702"/>
      <c r="G212" s="702"/>
      <c r="H212" s="703"/>
      <c r="I212" s="704"/>
    </row>
    <row r="213" spans="1:9" ht="15.75" x14ac:dyDescent="0.25">
      <c r="A213" s="705"/>
      <c r="B213" s="698" t="s">
        <v>420</v>
      </c>
      <c r="C213" s="10" t="s">
        <v>51</v>
      </c>
      <c r="D213" s="379">
        <v>78.05</v>
      </c>
      <c r="E213" s="203"/>
      <c r="F213" s="32"/>
      <c r="G213" s="32"/>
      <c r="H213" s="20"/>
      <c r="I213" s="52"/>
    </row>
    <row r="214" spans="1:9" ht="31.5" x14ac:dyDescent="0.25">
      <c r="A214" s="705"/>
      <c r="B214" s="60" t="s">
        <v>465</v>
      </c>
      <c r="C214" s="10" t="s">
        <v>51</v>
      </c>
      <c r="D214" s="379">
        <v>213.27</v>
      </c>
      <c r="E214" s="203"/>
      <c r="F214" s="32"/>
      <c r="G214" s="32"/>
      <c r="H214" s="218"/>
      <c r="I214" s="52"/>
    </row>
    <row r="215" spans="1:9" ht="31.5" x14ac:dyDescent="0.25">
      <c r="A215" s="705"/>
      <c r="B215" s="60" t="s">
        <v>466</v>
      </c>
      <c r="C215" s="10" t="s">
        <v>51</v>
      </c>
      <c r="D215" s="379">
        <v>200.26</v>
      </c>
      <c r="E215" s="203"/>
      <c r="F215" s="32"/>
      <c r="G215" s="32"/>
      <c r="H215" s="218"/>
      <c r="I215" s="52"/>
    </row>
    <row r="216" spans="1:9" ht="31.5" x14ac:dyDescent="0.25">
      <c r="A216" s="705"/>
      <c r="B216" s="71" t="s">
        <v>421</v>
      </c>
      <c r="C216" s="10" t="s">
        <v>51</v>
      </c>
      <c r="D216" s="379">
        <v>13.01</v>
      </c>
      <c r="E216" s="203"/>
      <c r="F216" s="32"/>
      <c r="G216" s="32"/>
      <c r="H216" s="218"/>
      <c r="I216" s="52"/>
    </row>
    <row r="217" spans="1:9" x14ac:dyDescent="0.25">
      <c r="A217" s="384"/>
      <c r="B217" s="440"/>
      <c r="C217" s="440"/>
      <c r="D217" s="440"/>
      <c r="E217" s="440"/>
      <c r="F217" s="440"/>
      <c r="G217" s="440"/>
      <c r="H217" s="440"/>
      <c r="I217" s="696"/>
    </row>
    <row r="218" spans="1:9" ht="15.75" x14ac:dyDescent="0.25">
      <c r="A218" s="16" t="s">
        <v>422</v>
      </c>
      <c r="B218" s="336" t="s">
        <v>28</v>
      </c>
      <c r="C218" s="702"/>
      <c r="D218" s="97"/>
      <c r="E218" s="702"/>
      <c r="F218" s="702"/>
      <c r="G218" s="702"/>
      <c r="H218" s="703"/>
      <c r="I218" s="704"/>
    </row>
    <row r="219" spans="1:9" ht="63" x14ac:dyDescent="0.25">
      <c r="A219" s="16"/>
      <c r="B219" s="698" t="s">
        <v>423</v>
      </c>
      <c r="C219" s="10" t="s">
        <v>51</v>
      </c>
      <c r="D219" s="65">
        <v>103.5</v>
      </c>
      <c r="E219" s="706"/>
      <c r="F219" s="706"/>
      <c r="G219" s="706"/>
      <c r="H219" s="218"/>
      <c r="I219" s="344"/>
    </row>
    <row r="220" spans="1:9" ht="15.75" x14ac:dyDescent="0.25">
      <c r="A220" s="235"/>
      <c r="B220" s="698"/>
      <c r="C220" s="175"/>
      <c r="D220" s="64"/>
      <c r="E220" s="61"/>
      <c r="F220" s="49"/>
      <c r="G220" s="49"/>
      <c r="H220" s="49"/>
      <c r="I220" s="170"/>
    </row>
    <row r="221" spans="1:9" ht="15.75" x14ac:dyDescent="0.25">
      <c r="A221" s="16" t="s">
        <v>424</v>
      </c>
      <c r="B221" s="336" t="s">
        <v>30</v>
      </c>
      <c r="C221" s="702"/>
      <c r="D221" s="97"/>
      <c r="E221" s="702"/>
      <c r="F221" s="702"/>
      <c r="G221" s="702"/>
      <c r="H221" s="703"/>
      <c r="I221" s="704"/>
    </row>
    <row r="222" spans="1:9" ht="15.75" x14ac:dyDescent="0.25">
      <c r="A222" s="707"/>
      <c r="B222" s="67" t="s">
        <v>31</v>
      </c>
      <c r="C222" s="22"/>
      <c r="D222" s="443"/>
      <c r="E222" s="221"/>
      <c r="F222" s="221"/>
      <c r="G222" s="221"/>
      <c r="H222" s="19"/>
      <c r="I222" s="96"/>
    </row>
    <row r="223" spans="1:9" ht="15.75" x14ac:dyDescent="0.25">
      <c r="A223" s="707"/>
      <c r="B223" s="60" t="s">
        <v>425</v>
      </c>
      <c r="C223" s="22" t="s">
        <v>51</v>
      </c>
      <c r="D223" s="708">
        <v>67.290000000000006</v>
      </c>
      <c r="E223" s="221"/>
      <c r="F223" s="221"/>
      <c r="G223" s="221"/>
      <c r="H223" s="218"/>
      <c r="I223" s="96"/>
    </row>
    <row r="224" spans="1:9" ht="31.5" x14ac:dyDescent="0.25">
      <c r="A224" s="707"/>
      <c r="B224" s="60" t="s">
        <v>426</v>
      </c>
      <c r="C224" s="22" t="s">
        <v>51</v>
      </c>
      <c r="D224" s="708">
        <v>67.290000000000006</v>
      </c>
      <c r="E224" s="709"/>
      <c r="F224" s="221"/>
      <c r="G224" s="221"/>
      <c r="H224" s="218"/>
      <c r="I224" s="96"/>
    </row>
    <row r="225" spans="1:9" ht="31.5" x14ac:dyDescent="0.25">
      <c r="A225" s="707"/>
      <c r="B225" s="63" t="s">
        <v>67</v>
      </c>
      <c r="C225" s="22" t="s">
        <v>51</v>
      </c>
      <c r="D225" s="708">
        <v>65.67</v>
      </c>
      <c r="E225" s="221"/>
      <c r="F225" s="709"/>
      <c r="G225" s="221"/>
      <c r="H225" s="218"/>
      <c r="I225" s="96"/>
    </row>
    <row r="226" spans="1:9" ht="47.25" x14ac:dyDescent="0.25">
      <c r="A226" s="707"/>
      <c r="B226" s="60" t="s">
        <v>427</v>
      </c>
      <c r="C226" s="22" t="s">
        <v>51</v>
      </c>
      <c r="D226" s="708">
        <v>1.62</v>
      </c>
      <c r="E226" s="221"/>
      <c r="F226" s="221"/>
      <c r="G226" s="221"/>
      <c r="H226" s="218"/>
      <c r="I226" s="96"/>
    </row>
    <row r="227" spans="1:9" ht="15.75" x14ac:dyDescent="0.25">
      <c r="A227" s="707"/>
      <c r="B227" s="60"/>
      <c r="C227" s="22"/>
      <c r="D227" s="443"/>
      <c r="E227" s="221"/>
      <c r="F227" s="221"/>
      <c r="G227" s="221"/>
      <c r="H227" s="19"/>
      <c r="I227" s="96"/>
    </row>
    <row r="228" spans="1:9" ht="15.75" x14ac:dyDescent="0.25">
      <c r="A228" s="707"/>
      <c r="B228" s="67" t="s">
        <v>270</v>
      </c>
      <c r="C228" s="22"/>
      <c r="D228" s="443"/>
      <c r="E228" s="221"/>
      <c r="F228" s="221"/>
      <c r="G228" s="221"/>
      <c r="H228" s="19"/>
      <c r="I228" s="96"/>
    </row>
    <row r="229" spans="1:9" ht="15.75" x14ac:dyDescent="0.25">
      <c r="A229" s="707"/>
      <c r="B229" s="63" t="s">
        <v>425</v>
      </c>
      <c r="C229" s="22" t="s">
        <v>51</v>
      </c>
      <c r="D229" s="708">
        <v>23.19</v>
      </c>
      <c r="E229" s="706"/>
      <c r="F229" s="710"/>
      <c r="G229" s="706"/>
      <c r="H229" s="218"/>
      <c r="I229" s="344"/>
    </row>
    <row r="230" spans="1:9" ht="31.5" x14ac:dyDescent="0.25">
      <c r="A230" s="707"/>
      <c r="B230" s="63" t="s">
        <v>428</v>
      </c>
      <c r="C230" s="22" t="s">
        <v>51</v>
      </c>
      <c r="D230" s="708">
        <v>23.19</v>
      </c>
      <c r="E230" s="710"/>
      <c r="F230" s="706"/>
      <c r="G230" s="706"/>
      <c r="H230" s="218"/>
      <c r="I230" s="344"/>
    </row>
    <row r="231" spans="1:9" ht="47.25" x14ac:dyDescent="0.25">
      <c r="A231" s="707"/>
      <c r="B231" s="63" t="s">
        <v>70</v>
      </c>
      <c r="C231" s="22" t="s">
        <v>51</v>
      </c>
      <c r="D231" s="708">
        <v>23.19</v>
      </c>
      <c r="E231" s="706"/>
      <c r="F231" s="706"/>
      <c r="G231" s="706"/>
      <c r="H231" s="218"/>
      <c r="I231" s="344"/>
    </row>
    <row r="232" spans="1:9" ht="31.5" x14ac:dyDescent="0.25">
      <c r="A232" s="707"/>
      <c r="B232" s="63" t="s">
        <v>71</v>
      </c>
      <c r="C232" s="22" t="s">
        <v>52</v>
      </c>
      <c r="D232" s="65">
        <v>15.46</v>
      </c>
      <c r="E232" s="711"/>
      <c r="F232" s="711"/>
      <c r="G232" s="711"/>
      <c r="H232" s="65"/>
      <c r="I232" s="344"/>
    </row>
    <row r="233" spans="1:9" x14ac:dyDescent="0.25">
      <c r="A233" s="384"/>
      <c r="B233" s="440"/>
      <c r="C233" s="440"/>
      <c r="D233" s="440"/>
      <c r="E233" s="440"/>
      <c r="F233" s="440"/>
      <c r="G233" s="440"/>
      <c r="H233" s="440"/>
      <c r="I233" s="696"/>
    </row>
    <row r="234" spans="1:9" ht="15.75" x14ac:dyDescent="0.25">
      <c r="A234" s="16">
        <v>100</v>
      </c>
      <c r="B234" s="336" t="s">
        <v>49</v>
      </c>
      <c r="C234" s="702"/>
      <c r="D234" s="97"/>
      <c r="E234" s="702"/>
      <c r="F234" s="702"/>
      <c r="G234" s="702"/>
      <c r="H234" s="703"/>
      <c r="I234" s="704"/>
    </row>
    <row r="235" spans="1:9" ht="110.25" x14ac:dyDescent="0.25">
      <c r="A235" s="712"/>
      <c r="B235" s="713" t="s">
        <v>103</v>
      </c>
      <c r="C235" s="12" t="s">
        <v>48</v>
      </c>
      <c r="D235" s="32">
        <v>1</v>
      </c>
      <c r="E235" s="203"/>
      <c r="F235" s="32"/>
      <c r="G235" s="32"/>
      <c r="H235" s="197"/>
      <c r="I235" s="50"/>
    </row>
    <row r="236" spans="1:9" x14ac:dyDescent="0.25">
      <c r="A236" s="384"/>
      <c r="B236" s="440"/>
      <c r="C236" s="440"/>
      <c r="D236" s="440"/>
      <c r="E236" s="440"/>
      <c r="F236" s="440"/>
      <c r="G236" s="440"/>
      <c r="H236" s="440"/>
      <c r="I236" s="696"/>
    </row>
    <row r="237" spans="1:9" ht="15.75" x14ac:dyDescent="0.25">
      <c r="A237" s="16">
        <v>120</v>
      </c>
      <c r="B237" s="336" t="s">
        <v>32</v>
      </c>
      <c r="C237" s="702"/>
      <c r="D237" s="97"/>
      <c r="E237" s="702"/>
      <c r="F237" s="702"/>
      <c r="G237" s="702"/>
      <c r="H237" s="703"/>
      <c r="I237" s="704"/>
    </row>
    <row r="238" spans="1:9" ht="110.25" x14ac:dyDescent="0.25">
      <c r="A238" s="705"/>
      <c r="B238" s="659" t="s">
        <v>322</v>
      </c>
      <c r="C238" s="12" t="s">
        <v>48</v>
      </c>
      <c r="D238" s="32">
        <v>2</v>
      </c>
      <c r="E238" s="19"/>
      <c r="F238" s="19"/>
      <c r="G238" s="19"/>
      <c r="H238" s="218"/>
      <c r="I238" s="714"/>
    </row>
    <row r="239" spans="1:9" ht="31.5" x14ac:dyDescent="0.25">
      <c r="A239" s="705"/>
      <c r="B239" s="698" t="s">
        <v>429</v>
      </c>
      <c r="C239" s="12" t="s">
        <v>48</v>
      </c>
      <c r="D239" s="32">
        <v>2</v>
      </c>
      <c r="E239" s="19"/>
      <c r="F239" s="19"/>
      <c r="G239" s="19"/>
      <c r="H239" s="379"/>
      <c r="I239" s="714"/>
    </row>
    <row r="240" spans="1:9" ht="94.5" x14ac:dyDescent="0.25">
      <c r="A240" s="715"/>
      <c r="B240" s="63" t="s">
        <v>430</v>
      </c>
      <c r="C240" s="12" t="s">
        <v>48</v>
      </c>
      <c r="D240" s="32">
        <v>1</v>
      </c>
      <c r="E240" s="54"/>
      <c r="F240" s="20"/>
      <c r="G240" s="20"/>
      <c r="H240" s="662"/>
      <c r="I240" s="714"/>
    </row>
    <row r="241" spans="1:9" ht="94.5" x14ac:dyDescent="0.25">
      <c r="A241" s="715"/>
      <c r="B241" s="63" t="s">
        <v>431</v>
      </c>
      <c r="C241" s="12" t="s">
        <v>48</v>
      </c>
      <c r="D241" s="32">
        <v>1</v>
      </c>
      <c r="E241" s="54"/>
      <c r="F241" s="20"/>
      <c r="G241" s="20"/>
      <c r="H241" s="218"/>
      <c r="I241" s="714"/>
    </row>
    <row r="242" spans="1:9" ht="78.75" x14ac:dyDescent="0.25">
      <c r="A242" s="716"/>
      <c r="B242" s="63" t="s">
        <v>432</v>
      </c>
      <c r="C242" s="12" t="s">
        <v>48</v>
      </c>
      <c r="D242" s="660">
        <v>1</v>
      </c>
      <c r="E242" s="20"/>
      <c r="F242" s="20"/>
      <c r="G242" s="20"/>
      <c r="H242" s="32"/>
      <c r="I242" s="52"/>
    </row>
    <row r="243" spans="1:9" x14ac:dyDescent="0.25">
      <c r="A243" s="384"/>
      <c r="B243" s="440"/>
      <c r="C243" s="440"/>
      <c r="D243" s="440"/>
      <c r="E243" s="440"/>
      <c r="F243" s="440"/>
      <c r="G243" s="440"/>
      <c r="H243" s="440"/>
      <c r="I243" s="696"/>
    </row>
    <row r="244" spans="1:9" ht="15.75" x14ac:dyDescent="0.25">
      <c r="A244" s="69">
        <v>130</v>
      </c>
      <c r="B244" s="67" t="s">
        <v>33</v>
      </c>
      <c r="C244" s="22"/>
      <c r="D244" s="18"/>
      <c r="E244" s="22"/>
      <c r="F244" s="22"/>
      <c r="G244" s="22"/>
      <c r="H244" s="22"/>
      <c r="I244" s="437"/>
    </row>
    <row r="245" spans="1:9" ht="31.5" x14ac:dyDescent="0.25">
      <c r="A245" s="717"/>
      <c r="B245" s="205" t="s">
        <v>205</v>
      </c>
      <c r="C245" s="47" t="s">
        <v>51</v>
      </c>
      <c r="D245" s="32">
        <v>18.579999999999998</v>
      </c>
      <c r="E245" s="203"/>
      <c r="F245" s="32"/>
      <c r="G245" s="32"/>
      <c r="H245" s="207"/>
      <c r="I245" s="52"/>
    </row>
    <row r="246" spans="1:9" x14ac:dyDescent="0.25">
      <c r="A246" s="384"/>
      <c r="B246" s="440"/>
      <c r="C246" s="440"/>
      <c r="D246" s="440"/>
      <c r="E246" s="440"/>
      <c r="F246" s="440"/>
      <c r="G246" s="440"/>
      <c r="H246" s="440"/>
      <c r="I246" s="696"/>
    </row>
    <row r="247" spans="1:9" ht="15.75" x14ac:dyDescent="0.25">
      <c r="A247" s="68">
        <v>140</v>
      </c>
      <c r="B247" s="59" t="s">
        <v>73</v>
      </c>
      <c r="C247" s="47"/>
      <c r="D247" s="445"/>
      <c r="E247" s="203"/>
      <c r="F247" s="32"/>
      <c r="G247" s="32"/>
      <c r="H247" s="32"/>
      <c r="I247" s="52"/>
    </row>
    <row r="248" spans="1:9" ht="63" x14ac:dyDescent="0.25">
      <c r="A248" s="69"/>
      <c r="B248" s="353" t="s">
        <v>591</v>
      </c>
      <c r="C248" s="22" t="s">
        <v>51</v>
      </c>
      <c r="D248" s="19">
        <v>8.49</v>
      </c>
      <c r="E248" s="416"/>
      <c r="F248" s="416"/>
      <c r="G248" s="416"/>
      <c r="H248" s="218"/>
      <c r="I248" s="52"/>
    </row>
    <row r="249" spans="1:9" ht="47.25" x14ac:dyDescent="0.25">
      <c r="A249" s="69"/>
      <c r="B249" s="353" t="s">
        <v>592</v>
      </c>
      <c r="C249" s="22" t="s">
        <v>51</v>
      </c>
      <c r="D249" s="19">
        <v>17.559999999999999</v>
      </c>
      <c r="E249" s="416"/>
      <c r="F249" s="416"/>
      <c r="G249" s="416"/>
      <c r="H249" s="218"/>
      <c r="I249" s="52"/>
    </row>
    <row r="250" spans="1:9" ht="63" x14ac:dyDescent="0.25">
      <c r="A250" s="357"/>
      <c r="B250" s="230" t="s">
        <v>595</v>
      </c>
      <c r="C250" s="22" t="s">
        <v>48</v>
      </c>
      <c r="D250" s="225">
        <v>1</v>
      </c>
      <c r="E250" s="465"/>
      <c r="F250" s="221"/>
      <c r="G250" s="221"/>
      <c r="H250" s="19"/>
      <c r="I250" s="96"/>
    </row>
    <row r="251" spans="1:9" ht="47.25" x14ac:dyDescent="0.25">
      <c r="A251" s="476"/>
      <c r="B251" s="60" t="s">
        <v>433</v>
      </c>
      <c r="C251" s="10" t="s">
        <v>48</v>
      </c>
      <c r="D251" s="426">
        <v>2</v>
      </c>
      <c r="E251" s="65"/>
      <c r="F251" s="66"/>
      <c r="G251" s="66"/>
      <c r="H251" s="218"/>
      <c r="I251" s="344"/>
    </row>
    <row r="252" spans="1:9" ht="78.75" x14ac:dyDescent="0.25">
      <c r="A252" s="476"/>
      <c r="B252" s="60" t="s">
        <v>243</v>
      </c>
      <c r="C252" s="10" t="s">
        <v>48</v>
      </c>
      <c r="D252" s="426">
        <v>1</v>
      </c>
      <c r="E252" s="65"/>
      <c r="F252" s="66"/>
      <c r="G252" s="66"/>
      <c r="H252" s="49"/>
      <c r="I252" s="344"/>
    </row>
    <row r="253" spans="1:9" ht="47.25" x14ac:dyDescent="0.25">
      <c r="A253" s="476"/>
      <c r="B253" s="63" t="s">
        <v>434</v>
      </c>
      <c r="C253" s="22" t="s">
        <v>48</v>
      </c>
      <c r="D253" s="708">
        <v>1</v>
      </c>
      <c r="E253" s="711"/>
      <c r="F253" s="706"/>
      <c r="G253" s="706"/>
      <c r="H253" s="65"/>
      <c r="I253" s="344"/>
    </row>
    <row r="254" spans="1:9" x14ac:dyDescent="0.25">
      <c r="A254" s="384"/>
      <c r="B254" s="440"/>
      <c r="C254" s="440"/>
      <c r="D254" s="440"/>
      <c r="E254" s="440"/>
      <c r="F254" s="440"/>
      <c r="G254" s="440"/>
      <c r="H254" s="440"/>
      <c r="I254" s="696"/>
    </row>
    <row r="255" spans="1:9" ht="15.75" x14ac:dyDescent="0.25">
      <c r="A255" s="17">
        <v>150</v>
      </c>
      <c r="B255" s="336" t="s">
        <v>245</v>
      </c>
      <c r="C255" s="702"/>
      <c r="D255" s="97"/>
      <c r="E255" s="718"/>
      <c r="F255" s="702"/>
      <c r="G255" s="702"/>
      <c r="H255" s="719"/>
      <c r="I255" s="704"/>
    </row>
    <row r="256" spans="1:9" s="27" customFormat="1" ht="15.75" x14ac:dyDescent="0.25">
      <c r="A256" s="234"/>
      <c r="B256" s="422" t="s">
        <v>246</v>
      </c>
      <c r="C256" s="22"/>
      <c r="D256" s="225"/>
      <c r="E256" s="221"/>
      <c r="F256" s="221"/>
      <c r="G256" s="221"/>
      <c r="H256" s="19"/>
      <c r="I256" s="96"/>
    </row>
    <row r="257" spans="1:9" s="27" customFormat="1" ht="63" x14ac:dyDescent="0.25">
      <c r="A257" s="234"/>
      <c r="B257" s="195" t="s">
        <v>247</v>
      </c>
      <c r="C257" s="30" t="s">
        <v>52</v>
      </c>
      <c r="D257" s="225">
        <v>16</v>
      </c>
      <c r="E257" s="221"/>
      <c r="F257" s="221"/>
      <c r="G257" s="221"/>
      <c r="H257" s="218"/>
      <c r="I257" s="96"/>
    </row>
    <row r="258" spans="1:9" s="27" customFormat="1" ht="63" x14ac:dyDescent="0.25">
      <c r="A258" s="234"/>
      <c r="B258" s="230" t="s">
        <v>248</v>
      </c>
      <c r="C258" s="30" t="s">
        <v>52</v>
      </c>
      <c r="D258" s="225">
        <v>12</v>
      </c>
      <c r="E258" s="221"/>
      <c r="F258" s="221"/>
      <c r="G258" s="221"/>
      <c r="H258" s="218"/>
      <c r="I258" s="96"/>
    </row>
    <row r="259" spans="1:9" s="27" customFormat="1" ht="15.75" x14ac:dyDescent="0.25">
      <c r="A259" s="234"/>
      <c r="B259" s="51" t="s">
        <v>105</v>
      </c>
      <c r="C259" s="31" t="s">
        <v>48</v>
      </c>
      <c r="D259" s="617">
        <v>1</v>
      </c>
      <c r="E259" s="362"/>
      <c r="F259" s="362"/>
      <c r="G259" s="362"/>
      <c r="H259" s="32"/>
      <c r="I259" s="96"/>
    </row>
    <row r="260" spans="1:9" s="27" customFormat="1" ht="15.75" x14ac:dyDescent="0.25">
      <c r="A260" s="234"/>
      <c r="B260" s="51" t="s">
        <v>176</v>
      </c>
      <c r="C260" s="31" t="s">
        <v>48</v>
      </c>
      <c r="D260" s="617">
        <v>1</v>
      </c>
      <c r="E260" s="362"/>
      <c r="F260" s="362"/>
      <c r="G260" s="362"/>
      <c r="H260" s="32"/>
      <c r="I260" s="96"/>
    </row>
    <row r="261" spans="1:9" s="27" customFormat="1" ht="31.5" x14ac:dyDescent="0.25">
      <c r="A261" s="234"/>
      <c r="B261" s="14" t="s">
        <v>107</v>
      </c>
      <c r="C261" s="47" t="s">
        <v>48</v>
      </c>
      <c r="D261" s="214">
        <v>7</v>
      </c>
      <c r="E261" s="14"/>
      <c r="F261" s="14"/>
      <c r="G261" s="14"/>
      <c r="H261" s="32"/>
      <c r="I261" s="170"/>
    </row>
    <row r="262" spans="1:9" s="27" customFormat="1" ht="15.75" x14ac:dyDescent="0.25">
      <c r="A262" s="234"/>
      <c r="B262" s="661" t="s">
        <v>108</v>
      </c>
      <c r="C262" s="31" t="s">
        <v>48</v>
      </c>
      <c r="D262" s="662">
        <v>1</v>
      </c>
      <c r="E262" s="663"/>
      <c r="F262" s="663"/>
      <c r="G262" s="663"/>
      <c r="H262" s="19"/>
      <c r="I262" s="170"/>
    </row>
    <row r="263" spans="1:9" s="24" customFormat="1" ht="15.75" x14ac:dyDescent="0.25">
      <c r="A263" s="436"/>
      <c r="B263" s="241" t="s">
        <v>249</v>
      </c>
      <c r="C263" s="22" t="s">
        <v>48</v>
      </c>
      <c r="D263" s="19">
        <v>1</v>
      </c>
      <c r="E263" s="72"/>
      <c r="F263" s="72"/>
      <c r="G263" s="72"/>
      <c r="H263" s="73"/>
      <c r="I263" s="170"/>
    </row>
    <row r="264" spans="1:9" s="24" customFormat="1" ht="31.5" x14ac:dyDescent="0.25">
      <c r="A264" s="436"/>
      <c r="B264" s="353" t="s">
        <v>256</v>
      </c>
      <c r="C264" s="354" t="s">
        <v>48</v>
      </c>
      <c r="D264" s="19">
        <v>2</v>
      </c>
      <c r="E264" s="354"/>
      <c r="F264" s="354"/>
      <c r="G264" s="354"/>
      <c r="H264" s="664"/>
      <c r="I264" s="665"/>
    </row>
    <row r="265" spans="1:9" s="24" customFormat="1" ht="47.25" x14ac:dyDescent="0.25">
      <c r="A265" s="436"/>
      <c r="B265" s="51" t="s">
        <v>250</v>
      </c>
      <c r="C265" s="22" t="s">
        <v>48</v>
      </c>
      <c r="D265" s="19">
        <v>1</v>
      </c>
      <c r="E265" s="72"/>
      <c r="F265" s="72"/>
      <c r="G265" s="72"/>
      <c r="H265" s="218"/>
      <c r="I265" s="170"/>
    </row>
    <row r="266" spans="1:9" s="24" customFormat="1" ht="15.75" x14ac:dyDescent="0.25">
      <c r="A266" s="436"/>
      <c r="B266" s="51"/>
      <c r="C266" s="22"/>
      <c r="D266" s="19"/>
      <c r="E266" s="72"/>
      <c r="F266" s="72"/>
      <c r="G266" s="72"/>
      <c r="H266" s="73"/>
      <c r="I266" s="170"/>
    </row>
    <row r="267" spans="1:9" s="27" customFormat="1" ht="15.75" x14ac:dyDescent="0.25">
      <c r="A267" s="234"/>
      <c r="B267" s="422" t="s">
        <v>251</v>
      </c>
      <c r="C267" s="22"/>
      <c r="D267" s="225"/>
      <c r="E267" s="221"/>
      <c r="F267" s="221"/>
      <c r="G267" s="221"/>
      <c r="H267" s="19"/>
      <c r="I267" s="96"/>
    </row>
    <row r="268" spans="1:9" s="27" customFormat="1" ht="63" x14ac:dyDescent="0.25">
      <c r="A268" s="234"/>
      <c r="B268" s="60" t="s">
        <v>252</v>
      </c>
      <c r="C268" s="30" t="s">
        <v>52</v>
      </c>
      <c r="D268" s="617">
        <v>16</v>
      </c>
      <c r="E268" s="362"/>
      <c r="F268" s="362"/>
      <c r="G268" s="362"/>
      <c r="H268" s="218"/>
      <c r="I268" s="96"/>
    </row>
    <row r="269" spans="1:9" s="27" customFormat="1" ht="63" x14ac:dyDescent="0.25">
      <c r="A269" s="234"/>
      <c r="B269" s="60" t="s">
        <v>253</v>
      </c>
      <c r="C269" s="30" t="s">
        <v>52</v>
      </c>
      <c r="D269" s="617">
        <v>18</v>
      </c>
      <c r="E269" s="362"/>
      <c r="F269" s="362"/>
      <c r="G269" s="362"/>
      <c r="H269" s="218"/>
      <c r="I269" s="96"/>
    </row>
    <row r="270" spans="1:9" s="27" customFormat="1" ht="31.5" x14ac:dyDescent="0.25">
      <c r="A270" s="234"/>
      <c r="B270" s="254" t="s">
        <v>109</v>
      </c>
      <c r="C270" s="31" t="s">
        <v>48</v>
      </c>
      <c r="D270" s="666">
        <v>2</v>
      </c>
      <c r="E270" s="362"/>
      <c r="F270" s="362"/>
      <c r="G270" s="362"/>
      <c r="H270" s="32"/>
      <c r="I270" s="667"/>
    </row>
    <row r="271" spans="1:9" s="27" customFormat="1" ht="31.5" x14ac:dyDescent="0.25">
      <c r="A271" s="234"/>
      <c r="B271" s="668" t="s">
        <v>110</v>
      </c>
      <c r="C271" s="31" t="s">
        <v>48</v>
      </c>
      <c r="D271" s="669">
        <v>1</v>
      </c>
      <c r="E271" s="362"/>
      <c r="F271" s="362"/>
      <c r="G271" s="362"/>
      <c r="H271" s="73"/>
      <c r="I271" s="96"/>
    </row>
    <row r="272" spans="1:9" s="27" customFormat="1" ht="15.75" x14ac:dyDescent="0.25">
      <c r="A272" s="234"/>
      <c r="B272" s="670" t="s">
        <v>111</v>
      </c>
      <c r="C272" s="31" t="s">
        <v>48</v>
      </c>
      <c r="D272" s="666">
        <v>2</v>
      </c>
      <c r="E272" s="362"/>
      <c r="F272" s="362"/>
      <c r="G272" s="362"/>
      <c r="H272" s="32"/>
      <c r="I272" s="667"/>
    </row>
    <row r="273" spans="1:9" s="27" customFormat="1" ht="31.5" x14ac:dyDescent="0.25">
      <c r="A273" s="234"/>
      <c r="B273" s="670" t="s">
        <v>112</v>
      </c>
      <c r="C273" s="31" t="s">
        <v>48</v>
      </c>
      <c r="D273" s="671">
        <v>2</v>
      </c>
      <c r="E273" s="362"/>
      <c r="F273" s="362"/>
      <c r="G273" s="362"/>
      <c r="H273" s="32"/>
      <c r="I273" s="667"/>
    </row>
    <row r="274" spans="1:9" s="27" customFormat="1" ht="31.5" x14ac:dyDescent="0.25">
      <c r="A274" s="234"/>
      <c r="B274" s="668" t="s">
        <v>175</v>
      </c>
      <c r="C274" s="31" t="s">
        <v>48</v>
      </c>
      <c r="D274" s="669">
        <v>1</v>
      </c>
      <c r="E274" s="362"/>
      <c r="F274" s="362"/>
      <c r="G274" s="362"/>
      <c r="H274" s="73"/>
      <c r="I274" s="96"/>
    </row>
    <row r="275" spans="1:9" s="27" customFormat="1" ht="15.75" x14ac:dyDescent="0.25">
      <c r="A275" s="234"/>
      <c r="B275" s="668" t="s">
        <v>254</v>
      </c>
      <c r="C275" s="31" t="s">
        <v>48</v>
      </c>
      <c r="D275" s="669">
        <v>2</v>
      </c>
      <c r="E275" s="362"/>
      <c r="F275" s="362"/>
      <c r="G275" s="362"/>
      <c r="H275" s="73"/>
      <c r="I275" s="96"/>
    </row>
    <row r="276" spans="1:9" s="27" customFormat="1" ht="31.5" x14ac:dyDescent="0.25">
      <c r="A276" s="234"/>
      <c r="B276" s="670" t="s">
        <v>255</v>
      </c>
      <c r="C276" s="31" t="s">
        <v>48</v>
      </c>
      <c r="D276" s="666">
        <v>2</v>
      </c>
      <c r="E276" s="362"/>
      <c r="F276" s="362"/>
      <c r="G276" s="362"/>
      <c r="H276" s="32"/>
      <c r="I276" s="667"/>
    </row>
    <row r="277" spans="1:9" s="27" customFormat="1" ht="31.5" x14ac:dyDescent="0.25">
      <c r="A277" s="234"/>
      <c r="B277" s="670" t="s">
        <v>257</v>
      </c>
      <c r="C277" s="31" t="s">
        <v>48</v>
      </c>
      <c r="D277" s="666">
        <v>1</v>
      </c>
      <c r="E277" s="362"/>
      <c r="F277" s="362"/>
      <c r="G277" s="362"/>
      <c r="H277" s="32"/>
      <c r="I277" s="667"/>
    </row>
    <row r="278" spans="1:9" x14ac:dyDescent="0.25">
      <c r="A278" s="384"/>
      <c r="B278" s="440"/>
      <c r="C278" s="440"/>
      <c r="D278" s="440"/>
      <c r="E278" s="440"/>
      <c r="F278" s="440"/>
      <c r="G278" s="440"/>
      <c r="H278" s="440"/>
      <c r="I278" s="696"/>
    </row>
    <row r="279" spans="1:9" ht="15.75" x14ac:dyDescent="0.25">
      <c r="A279" s="720">
        <v>160</v>
      </c>
      <c r="B279" s="446" t="s">
        <v>34</v>
      </c>
      <c r="C279" s="446"/>
      <c r="D279" s="446"/>
      <c r="E279" s="446"/>
      <c r="F279" s="446"/>
      <c r="G279" s="446"/>
      <c r="H279" s="446"/>
      <c r="I279" s="721"/>
    </row>
    <row r="280" spans="1:9" s="249" customFormat="1" ht="31.5" x14ac:dyDescent="0.25">
      <c r="A280" s="298" t="s">
        <v>45</v>
      </c>
      <c r="B280" s="673" t="s">
        <v>261</v>
      </c>
      <c r="C280" s="674"/>
      <c r="D280" s="675"/>
      <c r="E280" s="676"/>
      <c r="F280" s="676"/>
      <c r="G280" s="676"/>
      <c r="H280" s="676"/>
      <c r="I280" s="677"/>
    </row>
    <row r="281" spans="1:9" s="249" customFormat="1" ht="78.75" x14ac:dyDescent="0.25">
      <c r="A281" s="298"/>
      <c r="B281" s="241" t="s">
        <v>464</v>
      </c>
      <c r="C281" s="30" t="s">
        <v>52</v>
      </c>
      <c r="D281" s="678">
        <v>75</v>
      </c>
      <c r="E281" s="679"/>
      <c r="F281" s="679"/>
      <c r="G281" s="679"/>
      <c r="H281" s="679"/>
      <c r="I281" s="680"/>
    </row>
    <row r="282" spans="1:9" s="249" customFormat="1" ht="31.5" x14ac:dyDescent="0.25">
      <c r="A282" s="681"/>
      <c r="B282" s="682" t="s">
        <v>262</v>
      </c>
      <c r="C282" s="98" t="s">
        <v>52</v>
      </c>
      <c r="D282" s="683">
        <v>3</v>
      </c>
      <c r="E282" s="684"/>
      <c r="F282" s="684"/>
      <c r="G282" s="684"/>
      <c r="H282" s="684"/>
      <c r="I282" s="680"/>
    </row>
    <row r="283" spans="1:9" s="250" customFormat="1" ht="47.25" x14ac:dyDescent="0.25">
      <c r="A283" s="240"/>
      <c r="B283" s="241" t="s">
        <v>263</v>
      </c>
      <c r="C283" s="242" t="s">
        <v>48</v>
      </c>
      <c r="D283" s="678">
        <v>12</v>
      </c>
      <c r="E283" s="679"/>
      <c r="F283" s="679"/>
      <c r="G283" s="679"/>
      <c r="H283" s="679"/>
      <c r="I283" s="680"/>
    </row>
    <row r="284" spans="1:9" s="250" customFormat="1" ht="31.5" x14ac:dyDescent="0.25">
      <c r="A284" s="240"/>
      <c r="B284" s="241" t="s">
        <v>264</v>
      </c>
      <c r="C284" s="242" t="s">
        <v>48</v>
      </c>
      <c r="D284" s="678">
        <v>7</v>
      </c>
      <c r="E284" s="679"/>
      <c r="F284" s="679"/>
      <c r="G284" s="679"/>
      <c r="H284" s="679"/>
      <c r="I284" s="680"/>
    </row>
    <row r="285" spans="1:9" s="250" customFormat="1" ht="15.75" x14ac:dyDescent="0.25">
      <c r="A285" s="240"/>
      <c r="B285" s="241"/>
      <c r="C285" s="242"/>
      <c r="D285" s="678"/>
      <c r="E285" s="679"/>
      <c r="F285" s="679"/>
      <c r="G285" s="679"/>
      <c r="H285" s="679"/>
      <c r="I285" s="680"/>
    </row>
    <row r="286" spans="1:9" s="249" customFormat="1" ht="15.75" x14ac:dyDescent="0.25">
      <c r="A286" s="298" t="s">
        <v>46</v>
      </c>
      <c r="B286" s="673" t="s">
        <v>265</v>
      </c>
      <c r="C286" s="674"/>
      <c r="D286" s="675"/>
      <c r="E286" s="676"/>
      <c r="F286" s="676"/>
      <c r="G286" s="676"/>
      <c r="H286" s="676"/>
      <c r="I286" s="680"/>
    </row>
    <row r="287" spans="1:9" s="249" customFormat="1" ht="47.25" x14ac:dyDescent="0.25">
      <c r="A287" s="298"/>
      <c r="B287" s="685" t="s">
        <v>266</v>
      </c>
      <c r="C287" s="242" t="s">
        <v>48</v>
      </c>
      <c r="D287" s="678">
        <v>1</v>
      </c>
      <c r="E287" s="679"/>
      <c r="F287" s="679"/>
      <c r="G287" s="679"/>
      <c r="H287" s="679"/>
      <c r="I287" s="680"/>
    </row>
    <row r="288" spans="1:9" ht="15.75" x14ac:dyDescent="0.25">
      <c r="A288" s="720"/>
      <c r="B288" s="446"/>
      <c r="C288" s="446"/>
      <c r="D288" s="446"/>
      <c r="E288" s="446"/>
      <c r="F288" s="446"/>
      <c r="G288" s="446"/>
      <c r="H288" s="446"/>
      <c r="I288" s="721"/>
    </row>
    <row r="289" spans="1:9" x14ac:dyDescent="0.25">
      <c r="A289" s="384"/>
      <c r="B289" s="440"/>
      <c r="C289" s="440"/>
      <c r="D289" s="440"/>
      <c r="E289" s="440"/>
      <c r="F289" s="440"/>
      <c r="G289" s="440"/>
      <c r="H289" s="440"/>
      <c r="I289" s="696"/>
    </row>
    <row r="290" spans="1:9" ht="15.75" x14ac:dyDescent="0.25">
      <c r="A290" s="722">
        <v>190</v>
      </c>
      <c r="B290" s="278" t="s">
        <v>35</v>
      </c>
      <c r="C290" s="279"/>
      <c r="D290" s="279"/>
      <c r="E290" s="278"/>
      <c r="F290" s="278"/>
      <c r="G290" s="278"/>
      <c r="H290" s="280"/>
      <c r="I290" s="258"/>
    </row>
    <row r="291" spans="1:9" ht="31.5" x14ac:dyDescent="0.25">
      <c r="A291" s="202"/>
      <c r="B291" s="241" t="s">
        <v>211</v>
      </c>
      <c r="C291" s="10" t="s">
        <v>52</v>
      </c>
      <c r="D291" s="301">
        <v>25.83</v>
      </c>
      <c r="E291" s="282"/>
      <c r="F291" s="282"/>
      <c r="G291" s="282"/>
      <c r="H291" s="301"/>
      <c r="I291" s="255"/>
    </row>
    <row r="292" spans="1:9" x14ac:dyDescent="0.25">
      <c r="A292" s="384"/>
      <c r="B292" s="440"/>
      <c r="C292" s="440"/>
      <c r="D292" s="440"/>
      <c r="E292" s="440"/>
      <c r="F292" s="440"/>
      <c r="G292" s="440"/>
      <c r="H292" s="440"/>
      <c r="I292" s="696"/>
    </row>
    <row r="293" spans="1:9" ht="15.75" x14ac:dyDescent="0.25">
      <c r="A293" s="17">
        <v>200</v>
      </c>
      <c r="B293" s="336" t="s">
        <v>36</v>
      </c>
      <c r="C293" s="702"/>
      <c r="D293" s="97"/>
      <c r="E293" s="718"/>
      <c r="F293" s="702"/>
      <c r="G293" s="702"/>
      <c r="H293" s="719"/>
      <c r="I293" s="704"/>
    </row>
    <row r="294" spans="1:9" ht="15.75" x14ac:dyDescent="0.25">
      <c r="A294" s="476"/>
      <c r="B294" s="60" t="s">
        <v>435</v>
      </c>
      <c r="C294" s="47" t="s">
        <v>51</v>
      </c>
      <c r="D294" s="225">
        <v>222.4</v>
      </c>
      <c r="E294" s="263"/>
      <c r="F294" s="221"/>
      <c r="G294" s="221"/>
      <c r="H294" s="218"/>
      <c r="I294" s="96"/>
    </row>
    <row r="295" spans="1:9" ht="31.5" x14ac:dyDescent="0.25">
      <c r="A295" s="372"/>
      <c r="B295" s="723" t="s">
        <v>436</v>
      </c>
      <c r="C295" s="12" t="s">
        <v>55</v>
      </c>
      <c r="D295" s="225">
        <v>1</v>
      </c>
      <c r="E295" s="724"/>
      <c r="F295" s="725"/>
      <c r="G295" s="725"/>
      <c r="H295" s="32"/>
      <c r="I295" s="96"/>
    </row>
    <row r="296" spans="1:9" x14ac:dyDescent="0.25">
      <c r="A296" s="384"/>
      <c r="B296" s="440"/>
      <c r="C296" s="440"/>
      <c r="D296" s="440"/>
      <c r="E296" s="440"/>
      <c r="F296" s="440"/>
      <c r="G296" s="440"/>
      <c r="H296" s="440"/>
      <c r="I296" s="696"/>
    </row>
    <row r="297" spans="1:9" ht="15.75" x14ac:dyDescent="0.25">
      <c r="A297" s="447">
        <v>210</v>
      </c>
      <c r="B297" s="59" t="s">
        <v>75</v>
      </c>
      <c r="C297" s="448"/>
      <c r="D297" s="449"/>
      <c r="E297" s="449"/>
      <c r="F297" s="449"/>
      <c r="G297" s="449"/>
      <c r="H297" s="449"/>
      <c r="I297" s="726"/>
    </row>
    <row r="298" spans="1:9" ht="15.75" x14ac:dyDescent="0.25">
      <c r="A298" s="447"/>
      <c r="B298" s="60" t="s">
        <v>76</v>
      </c>
      <c r="C298" s="47" t="s">
        <v>51</v>
      </c>
      <c r="D298" s="727">
        <v>215.08</v>
      </c>
      <c r="E298" s="32"/>
      <c r="F298" s="32"/>
      <c r="G298" s="32"/>
      <c r="H298" s="218"/>
      <c r="I298" s="271"/>
    </row>
    <row r="299" spans="1:9" ht="16.5" thickBot="1" x14ac:dyDescent="0.3">
      <c r="A299" s="728"/>
      <c r="B299" s="729"/>
      <c r="C299" s="730"/>
      <c r="D299" s="466"/>
      <c r="E299" s="731"/>
      <c r="F299" s="731"/>
      <c r="G299" s="731"/>
      <c r="H299" s="731"/>
      <c r="I299" s="732"/>
    </row>
    <row r="300" spans="1:9" ht="16.5" thickBot="1" x14ac:dyDescent="0.3">
      <c r="A300" s="849" t="s">
        <v>340</v>
      </c>
      <c r="B300" s="850"/>
      <c r="C300" s="850"/>
      <c r="D300" s="850"/>
      <c r="E300" s="850"/>
      <c r="F300" s="850"/>
      <c r="G300" s="850"/>
      <c r="H300" s="851"/>
      <c r="I300" s="243"/>
    </row>
    <row r="301" spans="1:9" ht="16.5" thickBot="1" x14ac:dyDescent="0.3">
      <c r="A301" s="244"/>
      <c r="B301" s="245"/>
      <c r="C301" s="245"/>
      <c r="D301" s="245"/>
      <c r="E301" s="245"/>
      <c r="F301" s="245"/>
      <c r="G301" s="245"/>
      <c r="H301" s="245"/>
      <c r="I301" s="246"/>
    </row>
    <row r="302" spans="1:9" ht="16.5" thickBot="1" x14ac:dyDescent="0.3">
      <c r="A302" s="858" t="s">
        <v>380</v>
      </c>
      <c r="B302" s="859"/>
      <c r="C302" s="859"/>
      <c r="D302" s="859"/>
      <c r="E302" s="859"/>
      <c r="F302" s="859"/>
      <c r="G302" s="859"/>
      <c r="H302" s="859"/>
      <c r="I302" s="860"/>
    </row>
    <row r="303" spans="1:9" ht="15.75" x14ac:dyDescent="0.25">
      <c r="A303" s="34" t="s">
        <v>11</v>
      </c>
      <c r="B303" s="35" t="s">
        <v>0</v>
      </c>
      <c r="C303" s="36"/>
      <c r="D303" s="37"/>
      <c r="E303" s="38"/>
      <c r="F303" s="38"/>
      <c r="G303" s="38"/>
      <c r="H303" s="39"/>
      <c r="I303" s="21"/>
    </row>
    <row r="304" spans="1:9" ht="15.6" customHeight="1" x14ac:dyDescent="0.25">
      <c r="A304" s="253"/>
      <c r="B304" s="254" t="s">
        <v>12</v>
      </c>
      <c r="C304" s="10" t="s">
        <v>51</v>
      </c>
      <c r="D304" s="733">
        <v>170.85</v>
      </c>
      <c r="E304" s="11"/>
      <c r="F304" s="11"/>
      <c r="G304" s="11"/>
      <c r="H304" s="415"/>
      <c r="I304" s="255"/>
    </row>
    <row r="305" spans="1:9" ht="15.6" customHeight="1" x14ac:dyDescent="0.25">
      <c r="A305" s="253"/>
      <c r="B305" s="256" t="s">
        <v>1</v>
      </c>
      <c r="C305" s="10" t="s">
        <v>51</v>
      </c>
      <c r="D305" s="733">
        <v>100.29</v>
      </c>
      <c r="E305" s="11"/>
      <c r="F305" s="11"/>
      <c r="G305" s="11"/>
      <c r="H305" s="415"/>
      <c r="I305" s="255"/>
    </row>
    <row r="306" spans="1:9" ht="15.75" x14ac:dyDescent="0.25">
      <c r="A306" s="253"/>
      <c r="B306" s="257"/>
      <c r="C306" s="23"/>
      <c r="D306" s="15"/>
      <c r="E306" s="11"/>
      <c r="F306" s="11"/>
      <c r="G306" s="11"/>
      <c r="H306" s="196"/>
      <c r="I306" s="255"/>
    </row>
    <row r="307" spans="1:9" ht="15.75" x14ac:dyDescent="0.25">
      <c r="A307" s="16" t="s">
        <v>13</v>
      </c>
      <c r="B307" s="29" t="s">
        <v>577</v>
      </c>
      <c r="C307" s="23"/>
      <c r="D307" s="15"/>
      <c r="E307" s="11"/>
      <c r="F307" s="11"/>
      <c r="G307" s="11"/>
      <c r="H307" s="196"/>
      <c r="I307" s="258"/>
    </row>
    <row r="308" spans="1:9" ht="15.75" x14ac:dyDescent="0.25">
      <c r="A308" s="13"/>
      <c r="B308" s="218" t="s">
        <v>15</v>
      </c>
      <c r="C308" s="23" t="s">
        <v>47</v>
      </c>
      <c r="D308" s="15">
        <v>8.93</v>
      </c>
      <c r="E308" s="294"/>
      <c r="F308" s="294"/>
      <c r="G308" s="294"/>
      <c r="H308" s="645"/>
      <c r="I308" s="255"/>
    </row>
    <row r="309" spans="1:9" ht="63" x14ac:dyDescent="0.25">
      <c r="A309" s="338"/>
      <c r="B309" s="14" t="s">
        <v>575</v>
      </c>
      <c r="C309" s="175" t="s">
        <v>51</v>
      </c>
      <c r="D309" s="220">
        <v>152.46</v>
      </c>
      <c r="E309" s="330"/>
      <c r="F309" s="330"/>
      <c r="G309" s="330"/>
      <c r="H309" s="615"/>
      <c r="I309" s="331"/>
    </row>
    <row r="310" spans="1:9" ht="15.75" x14ac:dyDescent="0.25">
      <c r="A310" s="13"/>
      <c r="B310" s="14" t="s">
        <v>570</v>
      </c>
      <c r="C310" s="23" t="s">
        <v>47</v>
      </c>
      <c r="D310" s="15">
        <v>31.12</v>
      </c>
      <c r="E310" s="294"/>
      <c r="F310" s="294"/>
      <c r="G310" s="294"/>
      <c r="H310" s="615"/>
      <c r="I310" s="255"/>
    </row>
    <row r="311" spans="1:9" ht="15.75" x14ac:dyDescent="0.25">
      <c r="A311" s="13"/>
      <c r="B311" s="14" t="s">
        <v>16</v>
      </c>
      <c r="C311" s="23" t="s">
        <v>47</v>
      </c>
      <c r="D311" s="15">
        <v>11.61</v>
      </c>
      <c r="E311" s="294"/>
      <c r="F311" s="294"/>
      <c r="G311" s="294"/>
      <c r="H311" s="196"/>
      <c r="I311" s="255"/>
    </row>
    <row r="312" spans="1:9" ht="15.75" x14ac:dyDescent="0.25">
      <c r="A312" s="13"/>
      <c r="B312" s="257"/>
      <c r="C312" s="23"/>
      <c r="D312" s="15"/>
      <c r="E312" s="11"/>
      <c r="F312" s="11"/>
      <c r="G312" s="11"/>
      <c r="H312" s="196"/>
      <c r="I312" s="255"/>
    </row>
    <row r="313" spans="1:9" ht="15.75" x14ac:dyDescent="0.25">
      <c r="A313" s="16" t="s">
        <v>17</v>
      </c>
      <c r="B313" s="29" t="s">
        <v>18</v>
      </c>
      <c r="C313" s="30"/>
      <c r="D313" s="11"/>
      <c r="E313" s="11"/>
      <c r="F313" s="11"/>
      <c r="G313" s="11"/>
      <c r="H313" s="196"/>
      <c r="I313" s="258"/>
    </row>
    <row r="314" spans="1:9" ht="15.6" customHeight="1" x14ac:dyDescent="0.25">
      <c r="A314" s="16"/>
      <c r="B314" s="14" t="s">
        <v>19</v>
      </c>
      <c r="C314" s="12" t="s">
        <v>47</v>
      </c>
      <c r="D314" s="734">
        <v>54.760000000000005</v>
      </c>
      <c r="E314" s="434"/>
      <c r="F314" s="259"/>
      <c r="G314" s="259"/>
      <c r="H314" s="415"/>
      <c r="I314" s="255"/>
    </row>
    <row r="315" spans="1:9" ht="29.25" customHeight="1" x14ac:dyDescent="0.25">
      <c r="A315" s="16"/>
      <c r="B315" s="14" t="s">
        <v>570</v>
      </c>
      <c r="C315" s="12" t="s">
        <v>47</v>
      </c>
      <c r="D315" s="734">
        <v>34.94</v>
      </c>
      <c r="E315" s="434"/>
      <c r="F315" s="259"/>
      <c r="G315" s="259"/>
      <c r="H315" s="615"/>
      <c r="I315" s="255"/>
    </row>
    <row r="316" spans="1:9" ht="15.6" customHeight="1" x14ac:dyDescent="0.25">
      <c r="A316" s="16"/>
      <c r="B316" s="14" t="s">
        <v>216</v>
      </c>
      <c r="C316" s="12" t="s">
        <v>47</v>
      </c>
      <c r="D316" s="734">
        <v>43.83</v>
      </c>
      <c r="E316" s="434"/>
      <c r="F316" s="259"/>
      <c r="G316" s="259"/>
      <c r="H316" s="260"/>
      <c r="I316" s="255"/>
    </row>
    <row r="317" spans="1:9" ht="15.6" customHeight="1" x14ac:dyDescent="0.25">
      <c r="A317" s="16"/>
      <c r="B317" s="14" t="s">
        <v>381</v>
      </c>
      <c r="C317" s="12" t="s">
        <v>60</v>
      </c>
      <c r="D317" s="734">
        <v>136.05000000000001</v>
      </c>
      <c r="E317" s="434"/>
      <c r="F317" s="259"/>
      <c r="G317" s="259"/>
      <c r="H317" s="415"/>
      <c r="I317" s="255"/>
    </row>
    <row r="318" spans="1:9" ht="15.6" customHeight="1" x14ac:dyDescent="0.25">
      <c r="A318" s="16"/>
      <c r="B318" s="14" t="s">
        <v>217</v>
      </c>
      <c r="C318" s="12" t="s">
        <v>60</v>
      </c>
      <c r="D318" s="734">
        <v>261.44</v>
      </c>
      <c r="E318" s="434"/>
      <c r="F318" s="259"/>
      <c r="G318" s="259"/>
      <c r="H318" s="415"/>
      <c r="I318" s="255"/>
    </row>
    <row r="319" spans="1:9" ht="15.6" customHeight="1" x14ac:dyDescent="0.25">
      <c r="A319" s="16"/>
      <c r="B319" s="14" t="s">
        <v>218</v>
      </c>
      <c r="C319" s="12" t="s">
        <v>60</v>
      </c>
      <c r="D319" s="734">
        <v>401.4</v>
      </c>
      <c r="E319" s="434"/>
      <c r="F319" s="259"/>
      <c r="G319" s="259"/>
      <c r="H319" s="415"/>
      <c r="I319" s="255"/>
    </row>
    <row r="320" spans="1:9" ht="15.75" x14ac:dyDescent="0.25">
      <c r="A320" s="16"/>
      <c r="B320" s="14" t="s">
        <v>382</v>
      </c>
      <c r="C320" s="10" t="s">
        <v>51</v>
      </c>
      <c r="D320" s="734">
        <v>24.11</v>
      </c>
      <c r="E320" s="434"/>
      <c r="F320" s="259"/>
      <c r="G320" s="259"/>
      <c r="H320" s="415"/>
      <c r="I320" s="255"/>
    </row>
    <row r="321" spans="1:9" ht="15.75" x14ac:dyDescent="0.25">
      <c r="A321" s="16"/>
      <c r="B321" s="14" t="s">
        <v>383</v>
      </c>
      <c r="C321" s="10" t="s">
        <v>51</v>
      </c>
      <c r="D321" s="734">
        <v>22.740000000000002</v>
      </c>
      <c r="E321" s="434"/>
      <c r="F321" s="259"/>
      <c r="G321" s="259"/>
      <c r="H321" s="415"/>
      <c r="I321" s="255"/>
    </row>
    <row r="322" spans="1:9" ht="15.6" customHeight="1" x14ac:dyDescent="0.25">
      <c r="A322" s="16"/>
      <c r="B322" s="14" t="s">
        <v>219</v>
      </c>
      <c r="C322" s="12" t="s">
        <v>47</v>
      </c>
      <c r="D322" s="734">
        <v>11.13</v>
      </c>
      <c r="E322" s="434"/>
      <c r="F322" s="259"/>
      <c r="G322" s="259"/>
      <c r="H322" s="646"/>
      <c r="I322" s="255"/>
    </row>
    <row r="323" spans="1:9" ht="60" x14ac:dyDescent="0.25">
      <c r="A323" s="16"/>
      <c r="B323" s="342" t="s">
        <v>220</v>
      </c>
      <c r="C323" s="12" t="s">
        <v>47</v>
      </c>
      <c r="D323" s="734">
        <v>22.59</v>
      </c>
      <c r="E323" s="434"/>
      <c r="F323" s="259"/>
      <c r="G323" s="259"/>
      <c r="H323" s="218"/>
      <c r="I323" s="255"/>
    </row>
    <row r="324" spans="1:9" ht="15.6" customHeight="1" x14ac:dyDescent="0.25">
      <c r="A324" s="13"/>
      <c r="B324" s="257"/>
      <c r="C324" s="31"/>
      <c r="D324" s="15"/>
      <c r="E324" s="11"/>
      <c r="F324" s="11"/>
      <c r="G324" s="11"/>
      <c r="H324" s="196"/>
      <c r="I324" s="255"/>
    </row>
    <row r="325" spans="1:9" ht="15.75" x14ac:dyDescent="0.25">
      <c r="A325" s="17" t="s">
        <v>20</v>
      </c>
      <c r="B325" s="29" t="s">
        <v>21</v>
      </c>
      <c r="C325" s="23"/>
      <c r="D325" s="11"/>
      <c r="E325" s="11"/>
      <c r="F325" s="11"/>
      <c r="G325" s="11"/>
      <c r="H325" s="196"/>
      <c r="I325" s="258"/>
    </row>
    <row r="326" spans="1:9" ht="47.25" x14ac:dyDescent="0.25">
      <c r="A326" s="17"/>
      <c r="B326" s="219" t="s">
        <v>274</v>
      </c>
      <c r="C326" s="22" t="s">
        <v>52</v>
      </c>
      <c r="D326" s="15">
        <v>27.97</v>
      </c>
      <c r="E326" s="11"/>
      <c r="F326" s="11"/>
      <c r="G326" s="439"/>
      <c r="H326" s="65"/>
      <c r="I326" s="255"/>
    </row>
    <row r="327" spans="1:9" ht="47.25" x14ac:dyDescent="0.25">
      <c r="A327" s="17"/>
      <c r="B327" s="219" t="s">
        <v>275</v>
      </c>
      <c r="C327" s="22" t="s">
        <v>52</v>
      </c>
      <c r="D327" s="15">
        <v>25.51</v>
      </c>
      <c r="E327" s="11"/>
      <c r="F327" s="11"/>
      <c r="G327" s="439"/>
      <c r="H327" s="65"/>
      <c r="I327" s="255"/>
    </row>
    <row r="328" spans="1:9" ht="47.25" x14ac:dyDescent="0.25">
      <c r="A328" s="17"/>
      <c r="B328" s="219" t="s">
        <v>384</v>
      </c>
      <c r="C328" s="22" t="s">
        <v>52</v>
      </c>
      <c r="D328" s="15">
        <v>7.44</v>
      </c>
      <c r="E328" s="11"/>
      <c r="F328" s="11"/>
      <c r="G328" s="439"/>
      <c r="H328" s="65"/>
      <c r="I328" s="255"/>
    </row>
    <row r="329" spans="1:9" ht="47.25" x14ac:dyDescent="0.25">
      <c r="A329" s="17"/>
      <c r="B329" s="219" t="s">
        <v>385</v>
      </c>
      <c r="C329" s="22" t="s">
        <v>52</v>
      </c>
      <c r="D329" s="15">
        <v>15.32</v>
      </c>
      <c r="E329" s="11"/>
      <c r="F329" s="11"/>
      <c r="G329" s="439"/>
      <c r="H329" s="480"/>
      <c r="I329" s="255"/>
    </row>
    <row r="330" spans="1:9" ht="47.25" x14ac:dyDescent="0.25">
      <c r="A330" s="17"/>
      <c r="B330" s="219" t="s">
        <v>386</v>
      </c>
      <c r="C330" s="22" t="s">
        <v>52</v>
      </c>
      <c r="D330" s="15">
        <v>17.36</v>
      </c>
      <c r="E330" s="11"/>
      <c r="F330" s="11"/>
      <c r="G330" s="439"/>
      <c r="H330" s="65"/>
      <c r="I330" s="255"/>
    </row>
    <row r="331" spans="1:9" ht="15.75" x14ac:dyDescent="0.25">
      <c r="A331" s="17"/>
      <c r="B331" s="219" t="s">
        <v>276</v>
      </c>
      <c r="C331" s="22" t="s">
        <v>52</v>
      </c>
      <c r="D331" s="15">
        <v>2.75</v>
      </c>
      <c r="E331" s="11"/>
      <c r="F331" s="11"/>
      <c r="G331" s="11"/>
      <c r="H331" s="196"/>
      <c r="I331" s="255"/>
    </row>
    <row r="332" spans="1:9" ht="15.75" x14ac:dyDescent="0.25">
      <c r="A332" s="13"/>
      <c r="B332" s="14"/>
      <c r="C332" s="23"/>
      <c r="D332" s="15"/>
      <c r="E332" s="294"/>
      <c r="F332" s="294"/>
      <c r="G332" s="294"/>
      <c r="H332" s="196"/>
      <c r="I332" s="255"/>
    </row>
    <row r="333" spans="1:9" ht="15.75" x14ac:dyDescent="0.25">
      <c r="A333" s="16" t="s">
        <v>22</v>
      </c>
      <c r="B333" s="29" t="s">
        <v>225</v>
      </c>
      <c r="C333" s="23"/>
      <c r="D333" s="11"/>
      <c r="E333" s="11"/>
      <c r="F333" s="11"/>
      <c r="G333" s="11"/>
      <c r="H333" s="196"/>
      <c r="I333" s="258"/>
    </row>
    <row r="334" spans="1:9" s="27" customFormat="1" ht="15.75" x14ac:dyDescent="0.25">
      <c r="A334" s="234"/>
      <c r="B334" s="230" t="s">
        <v>387</v>
      </c>
      <c r="C334" s="22" t="s">
        <v>51</v>
      </c>
      <c r="D334" s="443">
        <v>17.39</v>
      </c>
      <c r="E334" s="221"/>
      <c r="F334" s="221"/>
      <c r="G334" s="221"/>
      <c r="H334" s="218"/>
      <c r="I334" s="96"/>
    </row>
    <row r="335" spans="1:9" s="27" customFormat="1" ht="31.5" x14ac:dyDescent="0.25">
      <c r="A335" s="234"/>
      <c r="B335" s="230" t="s">
        <v>351</v>
      </c>
      <c r="C335" s="22" t="s">
        <v>51</v>
      </c>
      <c r="D335" s="443">
        <v>17.260000000000002</v>
      </c>
      <c r="E335" s="221"/>
      <c r="F335" s="221"/>
      <c r="G335" s="221"/>
      <c r="H335" s="218"/>
      <c r="I335" s="96"/>
    </row>
    <row r="336" spans="1:9" ht="15.75" x14ac:dyDescent="0.25">
      <c r="A336" s="13"/>
      <c r="B336" s="261"/>
      <c r="C336" s="23"/>
      <c r="D336" s="15"/>
      <c r="E336" s="11"/>
      <c r="F336" s="11"/>
      <c r="G336" s="11"/>
      <c r="H336" s="196"/>
      <c r="I336" s="255"/>
    </row>
    <row r="337" spans="1:9" ht="15.75" x14ac:dyDescent="0.25">
      <c r="A337" s="16" t="s">
        <v>23</v>
      </c>
      <c r="B337" s="29" t="s">
        <v>24</v>
      </c>
      <c r="C337" s="23"/>
      <c r="D337" s="15"/>
      <c r="E337" s="11"/>
      <c r="F337" s="11"/>
      <c r="G337" s="11"/>
      <c r="H337" s="196"/>
      <c r="I337" s="258"/>
    </row>
    <row r="338" spans="1:9" s="26" customFormat="1" ht="47.25" customHeight="1" x14ac:dyDescent="0.25">
      <c r="A338" s="62"/>
      <c r="B338" s="353" t="s">
        <v>600</v>
      </c>
      <c r="C338" s="354" t="s">
        <v>51</v>
      </c>
      <c r="D338" s="735">
        <v>68.78</v>
      </c>
      <c r="E338" s="353"/>
      <c r="F338" s="353"/>
      <c r="G338" s="353"/>
      <c r="H338" s="355"/>
      <c r="I338" s="50"/>
    </row>
    <row r="339" spans="1:9" ht="63" x14ac:dyDescent="0.25">
      <c r="A339" s="16"/>
      <c r="B339" s="195" t="s">
        <v>228</v>
      </c>
      <c r="C339" s="10" t="s">
        <v>52</v>
      </c>
      <c r="D339" s="18">
        <v>9.5500000000000007</v>
      </c>
      <c r="E339" s="263"/>
      <c r="F339" s="263"/>
      <c r="G339" s="263"/>
      <c r="H339" s="201"/>
      <c r="I339" s="255"/>
    </row>
    <row r="340" spans="1:9" ht="47.25" x14ac:dyDescent="0.25">
      <c r="A340" s="16"/>
      <c r="B340" s="195" t="s">
        <v>227</v>
      </c>
      <c r="C340" s="10" t="s">
        <v>51</v>
      </c>
      <c r="D340" s="18">
        <v>68.78</v>
      </c>
      <c r="E340" s="263"/>
      <c r="F340" s="263"/>
      <c r="G340" s="263"/>
      <c r="H340" s="218"/>
      <c r="I340" s="255"/>
    </row>
    <row r="341" spans="1:9" ht="63" x14ac:dyDescent="0.25">
      <c r="A341" s="16"/>
      <c r="B341" s="14" t="s">
        <v>229</v>
      </c>
      <c r="C341" s="10" t="s">
        <v>52</v>
      </c>
      <c r="D341" s="18">
        <v>12.75</v>
      </c>
      <c r="E341" s="263"/>
      <c r="F341" s="263"/>
      <c r="G341" s="263"/>
      <c r="H341" s="201"/>
      <c r="I341" s="255"/>
    </row>
    <row r="342" spans="1:9" ht="63" x14ac:dyDescent="0.25">
      <c r="A342" s="16"/>
      <c r="B342" s="14" t="s">
        <v>388</v>
      </c>
      <c r="C342" s="10" t="s">
        <v>52</v>
      </c>
      <c r="D342" s="18">
        <v>3.85</v>
      </c>
      <c r="E342" s="263"/>
      <c r="F342" s="263"/>
      <c r="G342" s="263"/>
      <c r="H342" s="201"/>
      <c r="I342" s="255"/>
    </row>
    <row r="343" spans="1:9" ht="110.25" x14ac:dyDescent="0.25">
      <c r="A343" s="41"/>
      <c r="B343" s="195" t="s">
        <v>601</v>
      </c>
      <c r="C343" s="217" t="s">
        <v>52</v>
      </c>
      <c r="D343" s="64">
        <v>31.85</v>
      </c>
      <c r="E343" s="49"/>
      <c r="F343" s="49"/>
      <c r="G343" s="49"/>
      <c r="H343" s="49"/>
      <c r="I343" s="385"/>
    </row>
    <row r="344" spans="1:9" ht="15.75" x14ac:dyDescent="0.25">
      <c r="A344" s="13"/>
      <c r="B344" s="261"/>
      <c r="C344" s="23"/>
      <c r="D344" s="15"/>
      <c r="E344" s="11"/>
      <c r="F344" s="11"/>
      <c r="G344" s="11"/>
      <c r="H344" s="196"/>
      <c r="I344" s="255"/>
    </row>
    <row r="345" spans="1:9" ht="15.75" x14ac:dyDescent="0.25">
      <c r="A345" s="16" t="s">
        <v>25</v>
      </c>
      <c r="B345" s="29" t="s">
        <v>26</v>
      </c>
      <c r="C345" s="23"/>
      <c r="D345" s="15"/>
      <c r="E345" s="11"/>
      <c r="F345" s="11"/>
      <c r="G345" s="11"/>
      <c r="H345" s="196"/>
      <c r="I345" s="258"/>
    </row>
    <row r="346" spans="1:9" ht="15.6" customHeight="1" x14ac:dyDescent="0.25">
      <c r="A346" s="16"/>
      <c r="B346" s="201" t="s">
        <v>230</v>
      </c>
      <c r="C346" s="10" t="s">
        <v>51</v>
      </c>
      <c r="D346" s="15">
        <v>41.49</v>
      </c>
      <c r="E346" s="11"/>
      <c r="F346" s="11"/>
      <c r="G346" s="11"/>
      <c r="H346" s="20"/>
      <c r="I346" s="255"/>
    </row>
    <row r="347" spans="1:9" ht="15.75" x14ac:dyDescent="0.25">
      <c r="A347" s="16"/>
      <c r="B347" s="176" t="s">
        <v>389</v>
      </c>
      <c r="C347" s="10" t="s">
        <v>51</v>
      </c>
      <c r="D347" s="15">
        <v>93.53</v>
      </c>
      <c r="E347" s="11"/>
      <c r="F347" s="11"/>
      <c r="G347" s="11"/>
      <c r="H347" s="218"/>
      <c r="I347" s="255"/>
    </row>
    <row r="348" spans="1:9" ht="15.75" x14ac:dyDescent="0.25">
      <c r="A348" s="16"/>
      <c r="B348" s="176" t="s">
        <v>390</v>
      </c>
      <c r="C348" s="10" t="s">
        <v>51</v>
      </c>
      <c r="D348" s="15">
        <v>93.53</v>
      </c>
      <c r="E348" s="11"/>
      <c r="F348" s="11"/>
      <c r="G348" s="11"/>
      <c r="H348" s="218"/>
      <c r="I348" s="255"/>
    </row>
    <row r="349" spans="1:9" ht="15.75" x14ac:dyDescent="0.25">
      <c r="A349" s="13"/>
      <c r="B349" s="261"/>
      <c r="C349" s="23"/>
      <c r="D349" s="15"/>
      <c r="E349" s="11"/>
      <c r="F349" s="11"/>
      <c r="G349" s="11"/>
      <c r="H349" s="196"/>
      <c r="I349" s="255"/>
    </row>
    <row r="350" spans="1:9" ht="15.75" x14ac:dyDescent="0.25">
      <c r="A350" s="16" t="s">
        <v>29</v>
      </c>
      <c r="B350" s="29" t="s">
        <v>30</v>
      </c>
      <c r="C350" s="23"/>
      <c r="D350" s="15"/>
      <c r="E350" s="11"/>
      <c r="F350" s="11"/>
      <c r="G350" s="11"/>
      <c r="H350" s="196"/>
      <c r="I350" s="258"/>
    </row>
    <row r="351" spans="1:9" ht="15.75" x14ac:dyDescent="0.25">
      <c r="A351" s="234"/>
      <c r="B351" s="264" t="s">
        <v>31</v>
      </c>
      <c r="C351" s="22"/>
      <c r="D351" s="18"/>
      <c r="E351" s="263"/>
      <c r="F351" s="263"/>
      <c r="G351" s="263"/>
      <c r="H351" s="19"/>
      <c r="I351" s="258"/>
    </row>
    <row r="352" spans="1:9" ht="47.25" x14ac:dyDescent="0.25">
      <c r="A352" s="234"/>
      <c r="B352" s="230" t="s">
        <v>212</v>
      </c>
      <c r="C352" s="10" t="s">
        <v>51</v>
      </c>
      <c r="D352" s="217">
        <v>28.07</v>
      </c>
      <c r="E352" s="263"/>
      <c r="F352" s="263"/>
      <c r="G352" s="263"/>
      <c r="H352" s="19"/>
      <c r="I352" s="255"/>
    </row>
    <row r="353" spans="1:9" ht="31.5" x14ac:dyDescent="0.25">
      <c r="A353" s="234"/>
      <c r="B353" s="230" t="s">
        <v>391</v>
      </c>
      <c r="C353" s="10" t="s">
        <v>51</v>
      </c>
      <c r="D353" s="217">
        <v>28.07</v>
      </c>
      <c r="E353" s="263"/>
      <c r="F353" s="263"/>
      <c r="G353" s="263"/>
      <c r="H353" s="218"/>
      <c r="I353" s="255"/>
    </row>
    <row r="354" spans="1:9" ht="31.5" x14ac:dyDescent="0.25">
      <c r="A354" s="234"/>
      <c r="B354" s="230" t="s">
        <v>273</v>
      </c>
      <c r="C354" s="10" t="s">
        <v>51</v>
      </c>
      <c r="D354" s="217">
        <v>28.07</v>
      </c>
      <c r="E354" s="263"/>
      <c r="F354" s="263"/>
      <c r="G354" s="263"/>
      <c r="H354" s="218"/>
      <c r="I354" s="255"/>
    </row>
    <row r="355" spans="1:9" ht="15.75" x14ac:dyDescent="0.25">
      <c r="A355" s="234"/>
      <c r="B355" s="264" t="s">
        <v>270</v>
      </c>
      <c r="C355" s="22"/>
      <c r="D355" s="18"/>
      <c r="E355" s="263"/>
      <c r="F355" s="263"/>
      <c r="G355" s="263"/>
      <c r="H355" s="19"/>
      <c r="I355" s="258"/>
    </row>
    <row r="356" spans="1:9" ht="47.25" x14ac:dyDescent="0.25">
      <c r="A356" s="234"/>
      <c r="B356" s="230" t="s">
        <v>212</v>
      </c>
      <c r="C356" s="10" t="s">
        <v>51</v>
      </c>
      <c r="D356" s="18">
        <v>14.18</v>
      </c>
      <c r="E356" s="263"/>
      <c r="F356" s="263"/>
      <c r="G356" s="263"/>
      <c r="H356" s="19"/>
      <c r="I356" s="255"/>
    </row>
    <row r="357" spans="1:9" ht="31.5" x14ac:dyDescent="0.25">
      <c r="A357" s="234"/>
      <c r="B357" s="230" t="s">
        <v>277</v>
      </c>
      <c r="C357" s="10" t="s">
        <v>51</v>
      </c>
      <c r="D357" s="18">
        <v>14.18</v>
      </c>
      <c r="E357" s="263"/>
      <c r="F357" s="263"/>
      <c r="G357" s="263"/>
      <c r="H357" s="218"/>
      <c r="I357" s="255"/>
    </row>
    <row r="358" spans="1:9" ht="31.5" x14ac:dyDescent="0.25">
      <c r="A358" s="234"/>
      <c r="B358" s="230" t="s">
        <v>273</v>
      </c>
      <c r="C358" s="10" t="s">
        <v>51</v>
      </c>
      <c r="D358" s="18">
        <v>14.18</v>
      </c>
      <c r="E358" s="263"/>
      <c r="F358" s="263"/>
      <c r="G358" s="263"/>
      <c r="H358" s="218"/>
      <c r="I358" s="255"/>
    </row>
    <row r="359" spans="1:9" ht="31.5" x14ac:dyDescent="0.25">
      <c r="A359" s="707"/>
      <c r="B359" s="63" t="s">
        <v>71</v>
      </c>
      <c r="C359" s="22" t="s">
        <v>52</v>
      </c>
      <c r="D359" s="358">
        <v>8.35</v>
      </c>
      <c r="E359" s="711"/>
      <c r="F359" s="711"/>
      <c r="G359" s="711"/>
      <c r="H359" s="65"/>
      <c r="I359" s="344"/>
    </row>
    <row r="360" spans="1:9" ht="15.75" x14ac:dyDescent="0.25">
      <c r="A360" s="234"/>
      <c r="B360" s="230"/>
      <c r="C360" s="10"/>
      <c r="D360" s="18"/>
      <c r="E360" s="263"/>
      <c r="F360" s="263"/>
      <c r="G360" s="263"/>
      <c r="H360" s="19"/>
      <c r="I360" s="255"/>
    </row>
    <row r="361" spans="1:9" ht="15.75" x14ac:dyDescent="0.25">
      <c r="A361" s="17">
        <v>115</v>
      </c>
      <c r="B361" s="29" t="s">
        <v>169</v>
      </c>
      <c r="C361" s="23"/>
      <c r="D361" s="15"/>
      <c r="E361" s="11"/>
      <c r="F361" s="11"/>
      <c r="G361" s="11"/>
      <c r="H361" s="196"/>
      <c r="I361" s="258"/>
    </row>
    <row r="362" spans="1:9" ht="47.25" x14ac:dyDescent="0.25">
      <c r="A362" s="234"/>
      <c r="B362" s="230" t="s">
        <v>392</v>
      </c>
      <c r="C362" s="12" t="s">
        <v>48</v>
      </c>
      <c r="D362" s="18">
        <v>1</v>
      </c>
      <c r="E362" s="263"/>
      <c r="F362" s="263"/>
      <c r="G362" s="263"/>
      <c r="H362" s="19"/>
      <c r="I362" s="255"/>
    </row>
    <row r="363" spans="1:9" ht="15.75" x14ac:dyDescent="0.25">
      <c r="A363" s="16"/>
      <c r="B363" s="257"/>
      <c r="C363" s="10"/>
      <c r="D363" s="15"/>
      <c r="E363" s="11"/>
      <c r="F363" s="11"/>
      <c r="G363" s="11"/>
      <c r="H363" s="196"/>
      <c r="I363" s="255"/>
    </row>
    <row r="364" spans="1:9" ht="15.75" x14ac:dyDescent="0.25">
      <c r="A364" s="17">
        <v>120</v>
      </c>
      <c r="B364" s="29" t="s">
        <v>32</v>
      </c>
      <c r="C364" s="23"/>
      <c r="D364" s="15"/>
      <c r="E364" s="11"/>
      <c r="F364" s="11"/>
      <c r="G364" s="11"/>
      <c r="H364" s="196"/>
      <c r="I364" s="258"/>
    </row>
    <row r="365" spans="1:9" ht="94.5" x14ac:dyDescent="0.25">
      <c r="A365" s="13"/>
      <c r="B365" s="736" t="s">
        <v>393</v>
      </c>
      <c r="C365" s="12" t="s">
        <v>48</v>
      </c>
      <c r="D365" s="15">
        <v>2</v>
      </c>
      <c r="E365" s="11"/>
      <c r="F365" s="11"/>
      <c r="G365" s="11"/>
      <c r="H365" s="218"/>
      <c r="I365" s="255"/>
    </row>
    <row r="366" spans="1:9" ht="31.5" x14ac:dyDescent="0.25">
      <c r="A366" s="13"/>
      <c r="B366" s="230" t="s">
        <v>271</v>
      </c>
      <c r="C366" s="12" t="s">
        <v>48</v>
      </c>
      <c r="D366" s="15">
        <v>2</v>
      </c>
      <c r="E366" s="11"/>
      <c r="F366" s="11"/>
      <c r="G366" s="11"/>
      <c r="H366" s="196"/>
      <c r="I366" s="255"/>
    </row>
    <row r="367" spans="1:9" ht="15.75" x14ac:dyDescent="0.25">
      <c r="A367" s="13"/>
      <c r="B367" s="261"/>
      <c r="C367" s="23"/>
      <c r="D367" s="15"/>
      <c r="E367" s="11"/>
      <c r="F367" s="11"/>
      <c r="G367" s="11"/>
      <c r="H367" s="196"/>
      <c r="I367" s="255"/>
    </row>
    <row r="368" spans="1:9" ht="15.75" x14ac:dyDescent="0.25">
      <c r="A368" s="17">
        <v>130</v>
      </c>
      <c r="B368" s="29" t="s">
        <v>33</v>
      </c>
      <c r="C368" s="23"/>
      <c r="D368" s="265"/>
      <c r="E368" s="11"/>
      <c r="F368" s="11"/>
      <c r="G368" s="11"/>
      <c r="H368" s="196"/>
      <c r="I368" s="258"/>
    </row>
    <row r="369" spans="1:9" s="209" customFormat="1" ht="31.5" x14ac:dyDescent="0.25">
      <c r="A369" s="266"/>
      <c r="B369" s="14" t="s">
        <v>205</v>
      </c>
      <c r="C369" s="47" t="s">
        <v>51</v>
      </c>
      <c r="D369" s="49">
        <v>7.53</v>
      </c>
      <c r="E369" s="49"/>
      <c r="F369" s="49"/>
      <c r="G369" s="49"/>
      <c r="H369" s="32"/>
      <c r="I369" s="267"/>
    </row>
    <row r="370" spans="1:9" ht="15.75" x14ac:dyDescent="0.25">
      <c r="A370" s="13"/>
      <c r="B370" s="261"/>
      <c r="C370" s="23"/>
      <c r="D370" s="15"/>
      <c r="E370" s="11"/>
      <c r="F370" s="11"/>
      <c r="G370" s="11"/>
      <c r="H370" s="196"/>
      <c r="I370" s="255"/>
    </row>
    <row r="371" spans="1:9" ht="15.75" x14ac:dyDescent="0.25">
      <c r="A371" s="41">
        <v>140</v>
      </c>
      <c r="B371" s="268" t="s">
        <v>241</v>
      </c>
      <c r="C371" s="269"/>
      <c r="D371" s="265"/>
      <c r="E371" s="265"/>
      <c r="F371" s="265"/>
      <c r="G371" s="265"/>
      <c r="H371" s="32"/>
      <c r="I371" s="258"/>
    </row>
    <row r="372" spans="1:9" ht="63" x14ac:dyDescent="0.25">
      <c r="A372" s="234"/>
      <c r="B372" s="353" t="s">
        <v>591</v>
      </c>
      <c r="C372" s="10" t="s">
        <v>51</v>
      </c>
      <c r="D372" s="18">
        <v>5.58</v>
      </c>
      <c r="E372" s="263"/>
      <c r="F372" s="263"/>
      <c r="G372" s="263"/>
      <c r="H372" s="218"/>
      <c r="I372" s="255"/>
    </row>
    <row r="373" spans="1:9" ht="65.25" customHeight="1" x14ac:dyDescent="0.25">
      <c r="A373" s="234"/>
      <c r="B373" s="353" t="s">
        <v>592</v>
      </c>
      <c r="C373" s="10" t="s">
        <v>51</v>
      </c>
      <c r="D373" s="18">
        <v>7.53</v>
      </c>
      <c r="E373" s="263"/>
      <c r="F373" s="263"/>
      <c r="G373" s="263"/>
      <c r="H373" s="218"/>
      <c r="I373" s="255"/>
    </row>
    <row r="374" spans="1:9" ht="78" customHeight="1" x14ac:dyDescent="0.25">
      <c r="A374" s="234"/>
      <c r="B374" s="230" t="s">
        <v>602</v>
      </c>
      <c r="C374" s="12" t="s">
        <v>48</v>
      </c>
      <c r="D374" s="18">
        <v>1</v>
      </c>
      <c r="E374" s="263"/>
      <c r="F374" s="263"/>
      <c r="G374" s="263"/>
      <c r="H374" s="19"/>
      <c r="I374" s="255"/>
    </row>
    <row r="375" spans="1:9" ht="62.25" customHeight="1" x14ac:dyDescent="0.25">
      <c r="A375" s="234"/>
      <c r="B375" s="230" t="s">
        <v>603</v>
      </c>
      <c r="C375" s="12" t="s">
        <v>48</v>
      </c>
      <c r="D375" s="18">
        <v>1</v>
      </c>
      <c r="E375" s="263"/>
      <c r="F375" s="263"/>
      <c r="G375" s="263"/>
      <c r="H375" s="19"/>
      <c r="I375" s="255"/>
    </row>
    <row r="376" spans="1:9" ht="15.75" x14ac:dyDescent="0.25">
      <c r="A376" s="270"/>
      <c r="B376" s="176"/>
      <c r="C376" s="12"/>
      <c r="D376" s="32"/>
      <c r="E376" s="265"/>
      <c r="F376" s="265"/>
      <c r="G376" s="265"/>
      <c r="H376" s="32"/>
      <c r="I376" s="271"/>
    </row>
    <row r="377" spans="1:9" ht="15.75" x14ac:dyDescent="0.25">
      <c r="A377" s="41">
        <v>150</v>
      </c>
      <c r="B377" s="268" t="s">
        <v>245</v>
      </c>
      <c r="C377" s="269"/>
      <c r="D377" s="265"/>
      <c r="E377" s="265"/>
      <c r="F377" s="265"/>
      <c r="G377" s="265"/>
      <c r="H377" s="32"/>
      <c r="I377" s="258"/>
    </row>
    <row r="378" spans="1:9" s="27" customFormat="1" ht="15.75" x14ac:dyDescent="0.25">
      <c r="A378" s="234"/>
      <c r="B378" s="422" t="s">
        <v>246</v>
      </c>
      <c r="C378" s="22"/>
      <c r="D378" s="225"/>
      <c r="E378" s="221"/>
      <c r="F378" s="221"/>
      <c r="G378" s="221"/>
      <c r="H378" s="19"/>
      <c r="I378" s="96"/>
    </row>
    <row r="379" spans="1:9" s="27" customFormat="1" ht="63" x14ac:dyDescent="0.25">
      <c r="A379" s="234"/>
      <c r="B379" s="230" t="s">
        <v>247</v>
      </c>
      <c r="C379" s="30" t="s">
        <v>52</v>
      </c>
      <c r="D379" s="225">
        <v>14</v>
      </c>
      <c r="E379" s="221"/>
      <c r="F379" s="221"/>
      <c r="G379" s="221"/>
      <c r="H379" s="218"/>
      <c r="I379" s="96"/>
    </row>
    <row r="380" spans="1:9" s="27" customFormat="1" ht="63" x14ac:dyDescent="0.25">
      <c r="A380" s="234"/>
      <c r="B380" s="230" t="s">
        <v>248</v>
      </c>
      <c r="C380" s="30" t="s">
        <v>52</v>
      </c>
      <c r="D380" s="225">
        <v>22</v>
      </c>
      <c r="E380" s="221"/>
      <c r="F380" s="221"/>
      <c r="G380" s="221"/>
      <c r="H380" s="218"/>
      <c r="I380" s="96"/>
    </row>
    <row r="381" spans="1:9" s="27" customFormat="1" ht="15.75" x14ac:dyDescent="0.25">
      <c r="A381" s="234"/>
      <c r="B381" s="51" t="s">
        <v>106</v>
      </c>
      <c r="C381" s="31" t="s">
        <v>48</v>
      </c>
      <c r="D381" s="617">
        <v>2</v>
      </c>
      <c r="E381" s="362"/>
      <c r="F381" s="362"/>
      <c r="G381" s="362"/>
      <c r="H381" s="32"/>
      <c r="I381" s="96"/>
    </row>
    <row r="382" spans="1:9" s="27" customFormat="1" ht="15.75" x14ac:dyDescent="0.25">
      <c r="A382" s="234"/>
      <c r="B382" s="661" t="s">
        <v>108</v>
      </c>
      <c r="C382" s="31" t="s">
        <v>48</v>
      </c>
      <c r="D382" s="662">
        <v>2</v>
      </c>
      <c r="E382" s="663"/>
      <c r="F382" s="663"/>
      <c r="G382" s="663"/>
      <c r="H382" s="19"/>
      <c r="I382" s="170"/>
    </row>
    <row r="383" spans="1:9" s="24" customFormat="1" ht="63" x14ac:dyDescent="0.25">
      <c r="A383" s="436"/>
      <c r="B383" s="51" t="s">
        <v>278</v>
      </c>
      <c r="C383" s="22" t="s">
        <v>48</v>
      </c>
      <c r="D383" s="19">
        <v>1</v>
      </c>
      <c r="E383" s="72"/>
      <c r="F383" s="72"/>
      <c r="G383" s="72"/>
      <c r="H383" s="73"/>
      <c r="I383" s="170"/>
    </row>
    <row r="384" spans="1:9" s="24" customFormat="1" ht="63" x14ac:dyDescent="0.25">
      <c r="A384" s="436"/>
      <c r="B384" s="51" t="s">
        <v>279</v>
      </c>
      <c r="C384" s="22" t="s">
        <v>48</v>
      </c>
      <c r="D384" s="19">
        <v>1</v>
      </c>
      <c r="E384" s="72"/>
      <c r="F384" s="72"/>
      <c r="G384" s="72"/>
      <c r="H384" s="73"/>
      <c r="I384" s="170"/>
    </row>
    <row r="385" spans="1:9" s="24" customFormat="1" ht="15.75" x14ac:dyDescent="0.25">
      <c r="A385" s="436"/>
      <c r="B385" s="51"/>
      <c r="C385" s="22"/>
      <c r="D385" s="19"/>
      <c r="E385" s="72"/>
      <c r="F385" s="72"/>
      <c r="G385" s="72"/>
      <c r="H385" s="73"/>
      <c r="I385" s="170"/>
    </row>
    <row r="386" spans="1:9" s="27" customFormat="1" ht="15.75" x14ac:dyDescent="0.25">
      <c r="A386" s="234"/>
      <c r="B386" s="422" t="s">
        <v>251</v>
      </c>
      <c r="C386" s="22"/>
      <c r="D386" s="225"/>
      <c r="E386" s="221"/>
      <c r="F386" s="221"/>
      <c r="G386" s="221"/>
      <c r="H386" s="19"/>
      <c r="I386" s="96"/>
    </row>
    <row r="387" spans="1:9" s="27" customFormat="1" ht="63" x14ac:dyDescent="0.25">
      <c r="A387" s="234"/>
      <c r="B387" s="60" t="s">
        <v>252</v>
      </c>
      <c r="C387" s="30" t="s">
        <v>52</v>
      </c>
      <c r="D387" s="617">
        <v>12</v>
      </c>
      <c r="E387" s="362"/>
      <c r="F387" s="362"/>
      <c r="G387" s="362"/>
      <c r="H387" s="218"/>
      <c r="I387" s="96"/>
    </row>
    <row r="388" spans="1:9" s="27" customFormat="1" ht="63" x14ac:dyDescent="0.25">
      <c r="A388" s="234"/>
      <c r="B388" s="60" t="s">
        <v>253</v>
      </c>
      <c r="C388" s="30" t="s">
        <v>52</v>
      </c>
      <c r="D388" s="617">
        <v>8</v>
      </c>
      <c r="E388" s="362"/>
      <c r="F388" s="362"/>
      <c r="G388" s="362"/>
      <c r="H388" s="218"/>
      <c r="I388" s="96"/>
    </row>
    <row r="389" spans="1:9" s="27" customFormat="1" ht="31.5" x14ac:dyDescent="0.25">
      <c r="A389" s="737"/>
      <c r="B389" s="668" t="s">
        <v>453</v>
      </c>
      <c r="C389" s="31" t="s">
        <v>48</v>
      </c>
      <c r="D389" s="669">
        <v>2</v>
      </c>
      <c r="E389" s="362"/>
      <c r="F389" s="362"/>
      <c r="G389" s="362"/>
      <c r="H389" s="73"/>
      <c r="I389" s="96"/>
    </row>
    <row r="390" spans="1:9" s="27" customFormat="1" ht="31.5" x14ac:dyDescent="0.25">
      <c r="A390" s="69"/>
      <c r="B390" s="195" t="s">
        <v>280</v>
      </c>
      <c r="C390" s="31" t="s">
        <v>48</v>
      </c>
      <c r="D390" s="32">
        <v>1</v>
      </c>
      <c r="E390" s="18"/>
      <c r="F390" s="18"/>
      <c r="G390" s="263"/>
      <c r="H390" s="295"/>
      <c r="I390" s="667"/>
    </row>
    <row r="391" spans="1:9" s="27" customFormat="1" ht="15.75" x14ac:dyDescent="0.25">
      <c r="A391" s="476"/>
      <c r="B391" s="195" t="s">
        <v>281</v>
      </c>
      <c r="C391" s="31" t="s">
        <v>48</v>
      </c>
      <c r="D391" s="32">
        <v>2</v>
      </c>
      <c r="E391" s="18"/>
      <c r="F391" s="18"/>
      <c r="G391" s="263"/>
      <c r="H391" s="295"/>
      <c r="I391" s="667"/>
    </row>
    <row r="392" spans="1:9" s="27" customFormat="1" ht="15.75" x14ac:dyDescent="0.25">
      <c r="A392" s="476"/>
      <c r="B392" s="195" t="s">
        <v>282</v>
      </c>
      <c r="C392" s="31" t="s">
        <v>48</v>
      </c>
      <c r="D392" s="32">
        <v>1</v>
      </c>
      <c r="E392" s="18"/>
      <c r="F392" s="18"/>
      <c r="G392" s="263"/>
      <c r="H392" s="295"/>
      <c r="I392" s="667"/>
    </row>
    <row r="393" spans="1:9" ht="15.75" x14ac:dyDescent="0.25">
      <c r="A393" s="270"/>
      <c r="B393" s="176"/>
      <c r="C393" s="12"/>
      <c r="D393" s="32"/>
      <c r="E393" s="265"/>
      <c r="F393" s="265"/>
      <c r="G393" s="265"/>
      <c r="H393" s="32"/>
      <c r="I393" s="271"/>
    </row>
    <row r="394" spans="1:9" ht="15.75" x14ac:dyDescent="0.25">
      <c r="A394" s="41" t="s">
        <v>260</v>
      </c>
      <c r="B394" s="268" t="s">
        <v>34</v>
      </c>
      <c r="C394" s="269"/>
      <c r="D394" s="265"/>
      <c r="E394" s="265"/>
      <c r="F394" s="265"/>
      <c r="G394" s="265"/>
      <c r="H394" s="32"/>
      <c r="I394" s="437"/>
    </row>
    <row r="395" spans="1:9" s="296" customFormat="1" ht="31.5" x14ac:dyDescent="0.25">
      <c r="A395" s="738" t="s">
        <v>45</v>
      </c>
      <c r="B395" s="739" t="s">
        <v>283</v>
      </c>
      <c r="C395" s="740"/>
      <c r="D395" s="741"/>
      <c r="E395" s="742"/>
      <c r="F395" s="742"/>
      <c r="G395" s="742"/>
      <c r="H395" s="742"/>
      <c r="I395" s="743"/>
    </row>
    <row r="396" spans="1:9" s="162" customFormat="1" ht="78.75" x14ac:dyDescent="0.25">
      <c r="A396" s="744"/>
      <c r="B396" s="241" t="s">
        <v>467</v>
      </c>
      <c r="C396" s="47" t="s">
        <v>52</v>
      </c>
      <c r="D396" s="176">
        <v>45</v>
      </c>
      <c r="E396" s="201"/>
      <c r="F396" s="201"/>
      <c r="G396" s="201"/>
      <c r="H396" s="201"/>
      <c r="I396" s="50"/>
    </row>
    <row r="397" spans="1:9" s="249" customFormat="1" ht="31.5" x14ac:dyDescent="0.25">
      <c r="A397" s="681"/>
      <c r="B397" s="682" t="s">
        <v>262</v>
      </c>
      <c r="C397" s="98" t="s">
        <v>52</v>
      </c>
      <c r="D397" s="683">
        <v>3</v>
      </c>
      <c r="E397" s="684"/>
      <c r="F397" s="684"/>
      <c r="G397" s="684"/>
      <c r="H397" s="684"/>
      <c r="I397" s="50"/>
    </row>
    <row r="398" spans="1:9" s="162" customFormat="1" ht="47.25" x14ac:dyDescent="0.25">
      <c r="A398" s="744"/>
      <c r="B398" s="241" t="s">
        <v>284</v>
      </c>
      <c r="C398" s="175" t="s">
        <v>48</v>
      </c>
      <c r="D398" s="176">
        <v>6</v>
      </c>
      <c r="E398" s="201"/>
      <c r="F398" s="201"/>
      <c r="G398" s="201"/>
      <c r="H398" s="201"/>
      <c r="I398" s="50"/>
    </row>
    <row r="399" spans="1:9" s="162" customFormat="1" ht="31.5" x14ac:dyDescent="0.25">
      <c r="A399" s="744"/>
      <c r="B399" s="241" t="s">
        <v>285</v>
      </c>
      <c r="C399" s="175" t="s">
        <v>48</v>
      </c>
      <c r="D399" s="176">
        <v>5</v>
      </c>
      <c r="E399" s="201"/>
      <c r="F399" s="201"/>
      <c r="G399" s="201"/>
      <c r="H399" s="201"/>
      <c r="I399" s="50"/>
    </row>
    <row r="400" spans="1:9" s="297" customFormat="1" ht="15.75" x14ac:dyDescent="0.25">
      <c r="A400" s="744"/>
      <c r="B400" s="745"/>
      <c r="C400" s="175"/>
      <c r="D400" s="176"/>
      <c r="E400" s="201"/>
      <c r="F400" s="201"/>
      <c r="G400" s="201"/>
      <c r="H400" s="201"/>
      <c r="I400" s="50"/>
    </row>
    <row r="401" spans="1:9" s="296" customFormat="1" ht="15.75" x14ac:dyDescent="0.25">
      <c r="A401" s="738" t="s">
        <v>46</v>
      </c>
      <c r="B401" s="739" t="s">
        <v>286</v>
      </c>
      <c r="C401" s="746"/>
      <c r="D401" s="747"/>
      <c r="E401" s="748"/>
      <c r="F401" s="748"/>
      <c r="G401" s="748"/>
      <c r="H401" s="748"/>
      <c r="I401" s="50"/>
    </row>
    <row r="402" spans="1:9" s="296" customFormat="1" ht="47.25" x14ac:dyDescent="0.25">
      <c r="A402" s="738"/>
      <c r="B402" s="241" t="s">
        <v>287</v>
      </c>
      <c r="C402" s="175" t="s">
        <v>48</v>
      </c>
      <c r="D402" s="176">
        <v>1</v>
      </c>
      <c r="E402" s="201"/>
      <c r="F402" s="201"/>
      <c r="G402" s="201"/>
      <c r="H402" s="201"/>
      <c r="I402" s="50"/>
    </row>
    <row r="403" spans="1:9" ht="15.75" x14ac:dyDescent="0.25">
      <c r="A403" s="298"/>
      <c r="B403" s="241"/>
      <c r="C403" s="12"/>
      <c r="D403" s="299"/>
      <c r="E403" s="300"/>
      <c r="F403" s="300"/>
      <c r="G403" s="300"/>
      <c r="H403" s="19"/>
      <c r="I403" s="255"/>
    </row>
    <row r="404" spans="1:9" ht="15.75" x14ac:dyDescent="0.25">
      <c r="A404" s="277">
        <v>190</v>
      </c>
      <c r="B404" s="278" t="s">
        <v>35</v>
      </c>
      <c r="C404" s="279"/>
      <c r="D404" s="279"/>
      <c r="E404" s="278"/>
      <c r="F404" s="278"/>
      <c r="G404" s="278"/>
      <c r="H404" s="280"/>
      <c r="I404" s="258"/>
    </row>
    <row r="405" spans="1:9" ht="31.5" x14ac:dyDescent="0.25">
      <c r="A405" s="281"/>
      <c r="B405" s="241" t="s">
        <v>211</v>
      </c>
      <c r="C405" s="10" t="s">
        <v>52</v>
      </c>
      <c r="D405" s="301">
        <v>16.02</v>
      </c>
      <c r="E405" s="282"/>
      <c r="F405" s="282"/>
      <c r="G405" s="282"/>
      <c r="H405" s="218"/>
      <c r="I405" s="255"/>
    </row>
    <row r="406" spans="1:9" ht="31.5" x14ac:dyDescent="0.25">
      <c r="A406" s="281"/>
      <c r="B406" s="241" t="s">
        <v>394</v>
      </c>
      <c r="C406" s="10" t="s">
        <v>52</v>
      </c>
      <c r="D406" s="301">
        <v>5.53</v>
      </c>
      <c r="E406" s="282"/>
      <c r="F406" s="282"/>
      <c r="G406" s="282"/>
      <c r="H406" s="218"/>
      <c r="I406" s="255"/>
    </row>
    <row r="407" spans="1:9" s="302" customFormat="1" ht="78.75" x14ac:dyDescent="0.25">
      <c r="A407" s="281"/>
      <c r="B407" s="51" t="s">
        <v>503</v>
      </c>
      <c r="C407" s="12" t="s">
        <v>48</v>
      </c>
      <c r="D407" s="301">
        <v>1</v>
      </c>
      <c r="E407" s="282"/>
      <c r="F407" s="282"/>
      <c r="G407" s="282"/>
      <c r="H407" s="301"/>
      <c r="I407" s="255"/>
    </row>
    <row r="408" spans="1:9" s="302" customFormat="1" ht="15.75" x14ac:dyDescent="0.25">
      <c r="A408" s="281"/>
      <c r="B408" s="241"/>
      <c r="C408" s="175"/>
      <c r="D408" s="301"/>
      <c r="E408" s="282"/>
      <c r="F408" s="282"/>
      <c r="G408" s="282"/>
      <c r="H408" s="301"/>
      <c r="I408" s="255"/>
    </row>
    <row r="409" spans="1:9" ht="15.75" x14ac:dyDescent="0.25">
      <c r="A409" s="277">
        <v>200</v>
      </c>
      <c r="B409" s="278" t="s">
        <v>36</v>
      </c>
      <c r="C409" s="279"/>
      <c r="D409" s="279"/>
      <c r="E409" s="278"/>
      <c r="F409" s="278"/>
      <c r="G409" s="278"/>
      <c r="H409" s="280"/>
      <c r="I409" s="258"/>
    </row>
    <row r="410" spans="1:9" ht="15.6" customHeight="1" x14ac:dyDescent="0.25">
      <c r="A410" s="13"/>
      <c r="B410" s="56" t="s">
        <v>395</v>
      </c>
      <c r="C410" s="10" t="s">
        <v>51</v>
      </c>
      <c r="D410" s="749">
        <v>110.79</v>
      </c>
      <c r="E410" s="11"/>
      <c r="F410" s="11"/>
      <c r="G410" s="11"/>
      <c r="H410" s="218"/>
      <c r="I410" s="255"/>
    </row>
    <row r="411" spans="1:9" ht="15.75" x14ac:dyDescent="0.25">
      <c r="A411" s="13"/>
      <c r="B411" s="261"/>
      <c r="C411" s="23"/>
      <c r="D411" s="15"/>
      <c r="E411" s="11"/>
      <c r="F411" s="11"/>
      <c r="G411" s="11"/>
      <c r="H411" s="196"/>
      <c r="I411" s="255"/>
    </row>
    <row r="412" spans="1:9" ht="15.75" x14ac:dyDescent="0.25">
      <c r="A412" s="17">
        <v>210</v>
      </c>
      <c r="B412" s="284" t="s">
        <v>37</v>
      </c>
      <c r="C412" s="23"/>
      <c r="D412" s="279"/>
      <c r="E412" s="11"/>
      <c r="F412" s="11"/>
      <c r="G412" s="11"/>
      <c r="H412" s="196"/>
      <c r="I412" s="258"/>
    </row>
    <row r="413" spans="1:9" ht="15.75" x14ac:dyDescent="0.25">
      <c r="A413" s="13"/>
      <c r="B413" s="56" t="s">
        <v>38</v>
      </c>
      <c r="C413" s="10" t="s">
        <v>51</v>
      </c>
      <c r="D413" s="733">
        <v>170.85</v>
      </c>
      <c r="E413" s="11"/>
      <c r="F413" s="11"/>
      <c r="G413" s="11"/>
      <c r="H413" s="218"/>
      <c r="I413" s="255"/>
    </row>
    <row r="414" spans="1:9" ht="16.5" thickBot="1" x14ac:dyDescent="0.3">
      <c r="A414" s="467"/>
      <c r="B414" s="468"/>
      <c r="C414" s="469"/>
      <c r="D414" s="470"/>
      <c r="E414" s="471"/>
      <c r="F414" s="471"/>
      <c r="G414" s="471"/>
      <c r="H414" s="472"/>
      <c r="I414" s="473"/>
    </row>
    <row r="415" spans="1:9" ht="16.5" thickBot="1" x14ac:dyDescent="0.3">
      <c r="A415" s="861" t="s">
        <v>396</v>
      </c>
      <c r="B415" s="862"/>
      <c r="C415" s="862"/>
      <c r="D415" s="862"/>
      <c r="E415" s="862"/>
      <c r="F415" s="862"/>
      <c r="G415" s="862"/>
      <c r="H415" s="862"/>
      <c r="I415" s="316"/>
    </row>
    <row r="416" spans="1:9" ht="16.5" thickBot="1" x14ac:dyDescent="0.3">
      <c r="A416" s="303"/>
      <c r="B416" s="304"/>
      <c r="C416" s="304"/>
      <c r="D416" s="304"/>
      <c r="E416" s="304"/>
      <c r="F416" s="304"/>
      <c r="G416" s="304"/>
      <c r="H416" s="304"/>
      <c r="I416" s="305"/>
    </row>
    <row r="417" spans="1:9" ht="16.5" thickBot="1" x14ac:dyDescent="0.3">
      <c r="A417" s="837" t="s">
        <v>35</v>
      </c>
      <c r="B417" s="838"/>
      <c r="C417" s="838"/>
      <c r="D417" s="838"/>
      <c r="E417" s="838"/>
      <c r="F417" s="838"/>
      <c r="G417" s="838"/>
      <c r="H417" s="838"/>
      <c r="I417" s="839"/>
    </row>
    <row r="418" spans="1:9" s="87" customFormat="1" ht="15.75" x14ac:dyDescent="0.25">
      <c r="A418" s="388">
        <v>20</v>
      </c>
      <c r="B418" s="349" t="s">
        <v>463</v>
      </c>
      <c r="C418" s="350"/>
      <c r="D418" s="496"/>
      <c r="E418" s="351"/>
      <c r="F418" s="351"/>
      <c r="G418" s="351"/>
      <c r="H418" s="351"/>
      <c r="I418" s="352"/>
    </row>
    <row r="419" spans="1:9" s="28" customFormat="1" ht="15.75" x14ac:dyDescent="0.25">
      <c r="A419" s="387"/>
      <c r="B419" s="195" t="s">
        <v>15</v>
      </c>
      <c r="C419" s="248" t="s">
        <v>47</v>
      </c>
      <c r="D419" s="358">
        <v>9.6999999999999993</v>
      </c>
      <c r="E419" s="295"/>
      <c r="F419" s="295"/>
      <c r="G419" s="295"/>
      <c r="H419" s="295"/>
      <c r="I419" s="341"/>
    </row>
    <row r="420" spans="1:9" s="28" customFormat="1" ht="15.75" x14ac:dyDescent="0.25">
      <c r="A420" s="387"/>
      <c r="B420" s="14" t="s">
        <v>570</v>
      </c>
      <c r="C420" s="248" t="s">
        <v>47</v>
      </c>
      <c r="D420" s="358">
        <v>11.71</v>
      </c>
      <c r="E420" s="295"/>
      <c r="F420" s="295"/>
      <c r="G420" s="295"/>
      <c r="H420" s="615"/>
      <c r="I420" s="341"/>
    </row>
    <row r="421" spans="1:9" s="216" customFormat="1" ht="15.75" x14ac:dyDescent="0.25">
      <c r="A421" s="387"/>
      <c r="B421" s="195" t="s">
        <v>16</v>
      </c>
      <c r="C421" s="248" t="s">
        <v>47</v>
      </c>
      <c r="D421" s="358">
        <v>12.61</v>
      </c>
      <c r="E421" s="295"/>
      <c r="F421" s="295"/>
      <c r="G421" s="295"/>
      <c r="H421" s="295"/>
      <c r="I421" s="341"/>
    </row>
    <row r="422" spans="1:9" s="216" customFormat="1" ht="15.75" x14ac:dyDescent="0.25">
      <c r="A422" s="774"/>
      <c r="B422" s="775"/>
      <c r="C422" s="776"/>
      <c r="D422" s="777"/>
      <c r="E422" s="778"/>
      <c r="F422" s="778"/>
      <c r="G422" s="778"/>
      <c r="H422" s="778"/>
      <c r="I422" s="779"/>
    </row>
    <row r="423" spans="1:9" ht="15.75" x14ac:dyDescent="0.25">
      <c r="A423" s="75">
        <v>150</v>
      </c>
      <c r="B423" s="482" t="s">
        <v>245</v>
      </c>
      <c r="C423" s="485"/>
      <c r="D423" s="486"/>
      <c r="E423" s="486"/>
      <c r="F423" s="486"/>
      <c r="G423" s="486"/>
      <c r="H423" s="229"/>
      <c r="I423" s="55"/>
    </row>
    <row r="424" spans="1:9" s="194" customFormat="1" ht="15.75" x14ac:dyDescent="0.25">
      <c r="A424" s="476"/>
      <c r="B424" s="479" t="s">
        <v>258</v>
      </c>
      <c r="C424" s="22"/>
      <c r="D424" s="480"/>
      <c r="E424" s="72"/>
      <c r="F424" s="72"/>
      <c r="G424" s="72"/>
      <c r="H424" s="73"/>
      <c r="I424" s="481"/>
    </row>
    <row r="425" spans="1:9" s="194" customFormat="1" ht="47.25" x14ac:dyDescent="0.25">
      <c r="A425" s="476"/>
      <c r="B425" s="672" t="s">
        <v>259</v>
      </c>
      <c r="C425" s="30" t="s">
        <v>52</v>
      </c>
      <c r="D425" s="662">
        <v>157.94999999999999</v>
      </c>
      <c r="E425" s="72"/>
      <c r="F425" s="172"/>
      <c r="G425" s="172"/>
      <c r="H425" s="172"/>
      <c r="I425" s="478"/>
    </row>
    <row r="426" spans="1:9" s="26" customFormat="1" ht="47.25" x14ac:dyDescent="0.25">
      <c r="A426" s="41"/>
      <c r="B426" s="14" t="s">
        <v>178</v>
      </c>
      <c r="C426" s="30" t="s">
        <v>52</v>
      </c>
      <c r="D426" s="662">
        <v>12.5</v>
      </c>
      <c r="E426" s="72"/>
      <c r="F426" s="621"/>
      <c r="G426" s="621"/>
      <c r="H426" s="32"/>
      <c r="I426" s="489"/>
    </row>
    <row r="427" spans="1:9" s="26" customFormat="1" ht="47.25" x14ac:dyDescent="0.25">
      <c r="A427" s="41"/>
      <c r="B427" s="14" t="s">
        <v>452</v>
      </c>
      <c r="C427" s="30" t="s">
        <v>48</v>
      </c>
      <c r="D427" s="662">
        <v>3</v>
      </c>
      <c r="E427" s="486"/>
      <c r="F427" s="621"/>
      <c r="G427" s="621"/>
      <c r="H427" s="32"/>
      <c r="I427" s="478"/>
    </row>
    <row r="428" spans="1:9" ht="15.75" x14ac:dyDescent="0.25">
      <c r="A428" s="487"/>
      <c r="B428" s="488"/>
      <c r="C428" s="485"/>
      <c r="D428" s="486"/>
      <c r="E428" s="486"/>
      <c r="F428" s="486"/>
      <c r="G428" s="486"/>
      <c r="H428" s="229"/>
      <c r="I428" s="45"/>
    </row>
    <row r="429" spans="1:9" ht="15.75" x14ac:dyDescent="0.25">
      <c r="A429" s="171">
        <v>190</v>
      </c>
      <c r="B429" s="484" t="s">
        <v>35</v>
      </c>
      <c r="C429" s="57"/>
      <c r="D429" s="58"/>
      <c r="E429" s="43"/>
      <c r="F429" s="43"/>
      <c r="G429" s="43"/>
      <c r="H429" s="44"/>
      <c r="I429" s="45"/>
    </row>
    <row r="430" spans="1:9" ht="31.5" x14ac:dyDescent="0.25">
      <c r="A430" s="199"/>
      <c r="B430" s="71" t="s">
        <v>341</v>
      </c>
      <c r="C430" s="10" t="s">
        <v>52</v>
      </c>
      <c r="D430" s="750">
        <v>0.5</v>
      </c>
      <c r="E430" s="11"/>
      <c r="F430" s="11"/>
      <c r="G430" s="11"/>
      <c r="H430" s="218"/>
      <c r="I430" s="96"/>
    </row>
    <row r="431" spans="1:9" ht="31.5" x14ac:dyDescent="0.25">
      <c r="A431" s="199"/>
      <c r="B431" s="71" t="s">
        <v>184</v>
      </c>
      <c r="C431" s="10" t="s">
        <v>52</v>
      </c>
      <c r="D431" s="750">
        <v>36.69</v>
      </c>
      <c r="E431" s="11"/>
      <c r="F431" s="11"/>
      <c r="G431" s="11"/>
      <c r="H431" s="218"/>
      <c r="I431" s="96"/>
    </row>
    <row r="432" spans="1:9" s="24" customFormat="1" ht="31.5" x14ac:dyDescent="0.25">
      <c r="A432" s="174"/>
      <c r="B432" s="51" t="s">
        <v>319</v>
      </c>
      <c r="C432" s="175" t="s">
        <v>52</v>
      </c>
      <c r="D432" s="751">
        <v>12.75</v>
      </c>
      <c r="E432" s="182"/>
      <c r="F432" s="183"/>
      <c r="G432" s="56"/>
      <c r="H432" s="218"/>
      <c r="I432" s="173"/>
    </row>
    <row r="433" spans="1:9" s="24" customFormat="1" ht="31.5" x14ac:dyDescent="0.25">
      <c r="A433" s="174"/>
      <c r="B433" s="51" t="s">
        <v>194</v>
      </c>
      <c r="C433" s="380" t="s">
        <v>52</v>
      </c>
      <c r="D433" s="751">
        <v>11</v>
      </c>
      <c r="E433" s="182"/>
      <c r="F433" s="183"/>
      <c r="G433" s="56"/>
      <c r="H433" s="218"/>
      <c r="I433" s="173"/>
    </row>
    <row r="434" spans="1:9" s="24" customFormat="1" ht="31.5" x14ac:dyDescent="0.25">
      <c r="A434" s="174"/>
      <c r="B434" s="51" t="s">
        <v>290</v>
      </c>
      <c r="C434" s="175" t="s">
        <v>52</v>
      </c>
      <c r="D434" s="666">
        <v>5.5</v>
      </c>
      <c r="E434" s="182"/>
      <c r="F434" s="183"/>
      <c r="G434" s="56"/>
      <c r="H434" s="218"/>
      <c r="I434" s="170"/>
    </row>
    <row r="435" spans="1:9" ht="15.75" x14ac:dyDescent="0.25">
      <c r="A435" s="199"/>
      <c r="B435" s="661" t="s">
        <v>188</v>
      </c>
      <c r="C435" s="381" t="s">
        <v>55</v>
      </c>
      <c r="D435" s="200">
        <v>2</v>
      </c>
      <c r="E435" s="382"/>
      <c r="F435" s="382"/>
      <c r="G435" s="382"/>
      <c r="H435" s="200"/>
      <c r="I435" s="383"/>
    </row>
    <row r="436" spans="1:9" s="26" customFormat="1" ht="15.75" x14ac:dyDescent="0.25">
      <c r="A436" s="202"/>
      <c r="B436" s="60" t="s">
        <v>294</v>
      </c>
      <c r="C436" s="315" t="s">
        <v>55</v>
      </c>
      <c r="D436" s="666">
        <v>1</v>
      </c>
      <c r="E436" s="217"/>
      <c r="F436" s="217"/>
      <c r="G436" s="217"/>
      <c r="H436" s="32"/>
      <c r="I436" s="173"/>
    </row>
    <row r="437" spans="1:9" ht="31.5" x14ac:dyDescent="0.25">
      <c r="A437" s="384"/>
      <c r="B437" s="71" t="s">
        <v>182</v>
      </c>
      <c r="C437" s="22" t="s">
        <v>48</v>
      </c>
      <c r="D437" s="198">
        <v>2</v>
      </c>
      <c r="E437" s="30"/>
      <c r="F437" s="30"/>
      <c r="G437" s="30"/>
      <c r="H437" s="197"/>
      <c r="I437" s="170"/>
    </row>
    <row r="438" spans="1:9" ht="47.25" x14ac:dyDescent="0.25">
      <c r="A438" s="384"/>
      <c r="B438" s="71" t="s">
        <v>189</v>
      </c>
      <c r="C438" s="248" t="s">
        <v>48</v>
      </c>
      <c r="D438" s="752">
        <v>3</v>
      </c>
      <c r="E438" s="172"/>
      <c r="F438" s="172"/>
      <c r="G438" s="172"/>
      <c r="H438" s="262"/>
      <c r="I438" s="170"/>
    </row>
    <row r="439" spans="1:9" s="26" customFormat="1" ht="63" x14ac:dyDescent="0.25">
      <c r="A439" s="101"/>
      <c r="B439" s="51" t="s">
        <v>342</v>
      </c>
      <c r="C439" s="22" t="s">
        <v>48</v>
      </c>
      <c r="D439" s="198">
        <v>4</v>
      </c>
      <c r="E439" s="30"/>
      <c r="F439" s="30"/>
      <c r="G439" s="30"/>
      <c r="H439" s="198"/>
      <c r="I439" s="170"/>
    </row>
    <row r="440" spans="1:9" ht="47.25" x14ac:dyDescent="0.25">
      <c r="A440" s="384"/>
      <c r="B440" s="51" t="s">
        <v>190</v>
      </c>
      <c r="C440" s="30" t="s">
        <v>48</v>
      </c>
      <c r="D440" s="197">
        <v>1</v>
      </c>
      <c r="E440" s="30"/>
      <c r="F440" s="30"/>
      <c r="G440" s="30"/>
      <c r="H440" s="218"/>
      <c r="I440" s="170"/>
    </row>
    <row r="441" spans="1:9" s="24" customFormat="1" ht="47.25" x14ac:dyDescent="0.25">
      <c r="A441" s="174"/>
      <c r="B441" s="398" t="s">
        <v>320</v>
      </c>
      <c r="C441" s="175" t="s">
        <v>52</v>
      </c>
      <c r="D441" s="666">
        <v>65</v>
      </c>
      <c r="E441" s="56"/>
      <c r="F441" s="56"/>
      <c r="G441" s="56"/>
      <c r="H441" s="214"/>
      <c r="I441" s="170"/>
    </row>
    <row r="442" spans="1:9" ht="16.5" thickBot="1" x14ac:dyDescent="0.3">
      <c r="A442" s="313"/>
      <c r="B442" s="309"/>
      <c r="C442" s="309"/>
      <c r="D442" s="310"/>
      <c r="E442" s="311"/>
      <c r="F442" s="311"/>
      <c r="G442" s="311"/>
      <c r="H442" s="312"/>
      <c r="I442" s="314"/>
    </row>
    <row r="443" spans="1:9" ht="16.5" thickBot="1" x14ac:dyDescent="0.3">
      <c r="A443" s="868" t="s">
        <v>58</v>
      </c>
      <c r="B443" s="869"/>
      <c r="C443" s="869"/>
      <c r="D443" s="869"/>
      <c r="E443" s="869"/>
      <c r="F443" s="869"/>
      <c r="G443" s="869"/>
      <c r="H443" s="870"/>
      <c r="I443" s="316"/>
    </row>
    <row r="444" spans="1:9" ht="15.75" x14ac:dyDescent="0.25">
      <c r="A444" s="866" t="s">
        <v>39</v>
      </c>
      <c r="B444" s="867"/>
      <c r="C444" s="867"/>
      <c r="D444" s="867"/>
      <c r="E444" s="867"/>
      <c r="F444" s="867"/>
      <c r="G444" s="867"/>
      <c r="H444" s="867"/>
      <c r="I444" s="55"/>
    </row>
    <row r="445" spans="1:9" ht="15.75" x14ac:dyDescent="0.25">
      <c r="A445" s="831" t="s">
        <v>40</v>
      </c>
      <c r="B445" s="832"/>
      <c r="C445" s="832"/>
      <c r="D445" s="832"/>
      <c r="E445" s="832"/>
      <c r="F445" s="832"/>
      <c r="G445" s="832"/>
      <c r="H445" s="832"/>
      <c r="I445" s="7"/>
    </row>
    <row r="446" spans="1:9" ht="15.75" x14ac:dyDescent="0.25">
      <c r="A446" s="831" t="s">
        <v>41</v>
      </c>
      <c r="B446" s="832"/>
      <c r="C446" s="832"/>
      <c r="D446" s="832"/>
      <c r="E446" s="832"/>
      <c r="F446" s="832"/>
      <c r="G446" s="832"/>
      <c r="H446" s="832"/>
      <c r="I446" s="7"/>
    </row>
    <row r="447" spans="1:9" ht="15.75" x14ac:dyDescent="0.25">
      <c r="A447" s="833" t="s">
        <v>42</v>
      </c>
      <c r="B447" s="834"/>
      <c r="C447" s="834"/>
      <c r="D447" s="834"/>
      <c r="E447" s="834"/>
      <c r="F447" s="834"/>
      <c r="G447" s="834"/>
      <c r="H447" s="834"/>
      <c r="I447" s="7"/>
    </row>
    <row r="448" spans="1:9" ht="15.75" x14ac:dyDescent="0.25">
      <c r="A448" s="835" t="s">
        <v>469</v>
      </c>
      <c r="B448" s="836"/>
      <c r="C448" s="836"/>
      <c r="D448" s="836"/>
      <c r="E448" s="836"/>
      <c r="F448" s="836"/>
      <c r="G448" s="836"/>
      <c r="H448" s="836"/>
      <c r="I448" s="319"/>
    </row>
    <row r="449" spans="1:9" ht="16.5" thickBot="1" x14ac:dyDescent="0.3">
      <c r="A449" s="829" t="s">
        <v>43</v>
      </c>
      <c r="B449" s="830"/>
      <c r="C449" s="830"/>
      <c r="D449" s="830"/>
      <c r="E449" s="830"/>
      <c r="F449" s="830"/>
      <c r="G449" s="830"/>
      <c r="H449" s="830"/>
      <c r="I449" s="497"/>
    </row>
    <row r="451" spans="1:9" x14ac:dyDescent="0.25">
      <c r="I451" s="9"/>
    </row>
  </sheetData>
  <mergeCells count="30">
    <mergeCell ref="A449:H449"/>
    <mergeCell ref="A8:I8"/>
    <mergeCell ref="A9:I9"/>
    <mergeCell ref="A10:B10"/>
    <mergeCell ref="A448:H448"/>
    <mergeCell ref="B12:B13"/>
    <mergeCell ref="C12:C13"/>
    <mergeCell ref="D12:D13"/>
    <mergeCell ref="E12:H12"/>
    <mergeCell ref="A447:H447"/>
    <mergeCell ref="A444:H444"/>
    <mergeCell ref="A445:H445"/>
    <mergeCell ref="A446:H446"/>
    <mergeCell ref="A6:I6"/>
    <mergeCell ref="G10:I10"/>
    <mergeCell ref="A417:I417"/>
    <mergeCell ref="A443:H443"/>
    <mergeCell ref="I12:I13"/>
    <mergeCell ref="A12:A13"/>
    <mergeCell ref="A14:I14"/>
    <mergeCell ref="A163:H163"/>
    <mergeCell ref="A165:I165"/>
    <mergeCell ref="A300:H300"/>
    <mergeCell ref="A302:I302"/>
    <mergeCell ref="A415:H415"/>
    <mergeCell ref="A1:I1"/>
    <mergeCell ref="A2:I2"/>
    <mergeCell ref="A3:I3"/>
    <mergeCell ref="A4:I4"/>
    <mergeCell ref="A5:I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7" workbookViewId="0">
      <selection activeCell="E13" sqref="E13"/>
    </sheetView>
  </sheetViews>
  <sheetFormatPr baseColWidth="10" defaultRowHeight="15.75" x14ac:dyDescent="0.25"/>
  <cols>
    <col min="1" max="1" width="2.5703125" style="194" customWidth="1"/>
    <col min="2" max="2" width="32.140625" style="194" customWidth="1"/>
    <col min="3" max="3" width="36.5703125" style="194" customWidth="1"/>
    <col min="4" max="4" width="11.42578125" style="194"/>
    <col min="5" max="5" width="13" style="194" customWidth="1"/>
    <col min="6" max="6" width="24.7109375" style="194" customWidth="1"/>
    <col min="7" max="7" width="25.140625" style="194" customWidth="1"/>
    <col min="8" max="16384" width="11.42578125" style="194"/>
  </cols>
  <sheetData>
    <row r="1" spans="1:7" x14ac:dyDescent="0.25">
      <c r="B1" s="907" t="s">
        <v>475</v>
      </c>
      <c r="C1" s="907"/>
      <c r="D1" s="907"/>
      <c r="E1" s="907"/>
      <c r="F1" s="907"/>
      <c r="G1" s="907"/>
    </row>
    <row r="2" spans="1:7" x14ac:dyDescent="0.25">
      <c r="B2" s="907" t="s">
        <v>476</v>
      </c>
      <c r="C2" s="907"/>
      <c r="D2" s="907"/>
      <c r="E2" s="907"/>
      <c r="F2" s="907"/>
      <c r="G2" s="907"/>
    </row>
    <row r="3" spans="1:7" x14ac:dyDescent="0.25">
      <c r="B3" s="907" t="s">
        <v>477</v>
      </c>
      <c r="C3" s="907"/>
      <c r="D3" s="907"/>
      <c r="E3" s="907"/>
      <c r="F3" s="907"/>
      <c r="G3" s="907"/>
    </row>
    <row r="4" spans="1:7" x14ac:dyDescent="0.25">
      <c r="A4" s="542"/>
      <c r="B4" s="907"/>
      <c r="C4" s="907"/>
      <c r="D4" s="907"/>
      <c r="E4" s="907"/>
      <c r="F4" s="907"/>
      <c r="G4" s="907"/>
    </row>
    <row r="5" spans="1:7" ht="15.75" customHeight="1" x14ac:dyDescent="0.25">
      <c r="A5" s="542"/>
      <c r="B5" s="907" t="s">
        <v>473</v>
      </c>
      <c r="C5" s="907"/>
      <c r="D5" s="907"/>
      <c r="E5" s="907"/>
      <c r="F5" s="907"/>
      <c r="G5" s="907"/>
    </row>
    <row r="6" spans="1:7" ht="15.75" customHeight="1" x14ac:dyDescent="0.25">
      <c r="A6" s="542"/>
      <c r="B6" s="907" t="s">
        <v>472</v>
      </c>
      <c r="C6" s="907"/>
      <c r="D6" s="907"/>
      <c r="E6" s="907"/>
      <c r="F6" s="907"/>
      <c r="G6" s="907"/>
    </row>
    <row r="7" spans="1:7" x14ac:dyDescent="0.25">
      <c r="A7" s="543"/>
      <c r="B7" s="902"/>
      <c r="C7" s="902"/>
      <c r="D7" s="544"/>
      <c r="E7" s="543"/>
      <c r="F7" s="543"/>
      <c r="G7" s="543"/>
    </row>
    <row r="8" spans="1:7" ht="15.75" customHeight="1" x14ac:dyDescent="0.25">
      <c r="A8" s="545"/>
      <c r="B8" s="903" t="s">
        <v>478</v>
      </c>
      <c r="C8" s="903"/>
      <c r="D8" s="903"/>
      <c r="E8" s="903"/>
      <c r="F8" s="903"/>
      <c r="G8" s="903"/>
    </row>
    <row r="9" spans="1:7" x14ac:dyDescent="0.25">
      <c r="A9" s="546"/>
      <c r="B9" s="546"/>
      <c r="C9" s="547"/>
      <c r="D9" s="548"/>
      <c r="E9" s="549"/>
      <c r="F9" s="546"/>
      <c r="G9" s="546"/>
    </row>
    <row r="10" spans="1:7" ht="15.75" customHeight="1" x14ac:dyDescent="0.25">
      <c r="A10" s="550"/>
      <c r="B10" s="902" t="s">
        <v>101</v>
      </c>
      <c r="C10" s="902"/>
      <c r="D10" s="28"/>
      <c r="E10" s="550"/>
      <c r="F10" s="546" t="s">
        <v>156</v>
      </c>
      <c r="G10" s="546"/>
    </row>
    <row r="11" spans="1:7" ht="16.5" thickBot="1" x14ac:dyDescent="0.3"/>
    <row r="12" spans="1:7" ht="24.75" customHeight="1" thickBot="1" x14ac:dyDescent="0.3">
      <c r="B12" s="551" t="s">
        <v>479</v>
      </c>
      <c r="C12" s="552" t="s">
        <v>480</v>
      </c>
      <c r="D12" s="552" t="s">
        <v>4</v>
      </c>
      <c r="E12" s="552" t="s">
        <v>481</v>
      </c>
      <c r="F12" s="552" t="s">
        <v>581</v>
      </c>
      <c r="G12" s="553" t="s">
        <v>582</v>
      </c>
    </row>
    <row r="13" spans="1:7" x14ac:dyDescent="0.25">
      <c r="B13" s="904" t="s">
        <v>482</v>
      </c>
      <c r="C13" s="554" t="s">
        <v>483</v>
      </c>
      <c r="D13" s="555" t="s">
        <v>484</v>
      </c>
      <c r="E13" s="796">
        <v>21</v>
      </c>
      <c r="F13" s="556"/>
      <c r="G13" s="557"/>
    </row>
    <row r="14" spans="1:7" x14ac:dyDescent="0.25">
      <c r="B14" s="905"/>
      <c r="C14" s="362" t="s">
        <v>485</v>
      </c>
      <c r="D14" s="22" t="s">
        <v>484</v>
      </c>
      <c r="E14" s="480">
        <v>3</v>
      </c>
      <c r="F14" s="73"/>
      <c r="G14" s="96"/>
    </row>
    <row r="15" spans="1:7" x14ac:dyDescent="0.25">
      <c r="B15" s="905"/>
      <c r="C15" s="224" t="s">
        <v>486</v>
      </c>
      <c r="D15" s="22" t="s">
        <v>484</v>
      </c>
      <c r="E15" s="797">
        <v>3</v>
      </c>
      <c r="F15" s="73"/>
      <c r="G15" s="559"/>
    </row>
    <row r="16" spans="1:7" x14ac:dyDescent="0.25">
      <c r="B16" s="905"/>
      <c r="C16" s="224" t="s">
        <v>487</v>
      </c>
      <c r="D16" s="22" t="s">
        <v>484</v>
      </c>
      <c r="E16" s="797">
        <v>3</v>
      </c>
      <c r="F16" s="73"/>
      <c r="G16" s="559"/>
    </row>
    <row r="17" spans="2:7" x14ac:dyDescent="0.25">
      <c r="B17" s="905"/>
      <c r="C17" s="224" t="s">
        <v>488</v>
      </c>
      <c r="D17" s="22" t="s">
        <v>484</v>
      </c>
      <c r="E17" s="797">
        <v>3</v>
      </c>
      <c r="F17" s="73"/>
      <c r="G17" s="559"/>
    </row>
    <row r="18" spans="2:7" ht="16.5" thickBot="1" x14ac:dyDescent="0.3">
      <c r="B18" s="906"/>
      <c r="C18" s="560" t="s">
        <v>489</v>
      </c>
      <c r="D18" s="561" t="s">
        <v>484</v>
      </c>
      <c r="E18" s="798">
        <v>3</v>
      </c>
      <c r="F18" s="562"/>
      <c r="G18" s="563"/>
    </row>
    <row r="19" spans="2:7" x14ac:dyDescent="0.25">
      <c r="B19" s="904" t="s">
        <v>490</v>
      </c>
      <c r="C19" s="554" t="s">
        <v>491</v>
      </c>
      <c r="D19" s="555" t="s">
        <v>484</v>
      </c>
      <c r="E19" s="796">
        <v>210</v>
      </c>
      <c r="F19" s="556"/>
      <c r="G19" s="557"/>
    </row>
    <row r="20" spans="2:7" x14ac:dyDescent="0.25">
      <c r="B20" s="905"/>
      <c r="C20" s="224" t="s">
        <v>485</v>
      </c>
      <c r="D20" s="22" t="s">
        <v>484</v>
      </c>
      <c r="E20" s="797">
        <v>6</v>
      </c>
      <c r="F20" s="73"/>
      <c r="G20" s="559"/>
    </row>
    <row r="21" spans="2:7" x14ac:dyDescent="0.25">
      <c r="B21" s="905"/>
      <c r="C21" s="224" t="s">
        <v>487</v>
      </c>
      <c r="D21" s="22" t="s">
        <v>484</v>
      </c>
      <c r="E21" s="797">
        <v>12</v>
      </c>
      <c r="F21" s="73"/>
      <c r="G21" s="559"/>
    </row>
    <row r="22" spans="2:7" ht="16.5" thickBot="1" x14ac:dyDescent="0.3">
      <c r="B22" s="906"/>
      <c r="C22" s="564" t="s">
        <v>489</v>
      </c>
      <c r="D22" s="565" t="s">
        <v>484</v>
      </c>
      <c r="E22" s="799">
        <v>6</v>
      </c>
      <c r="F22" s="566"/>
      <c r="G22" s="567"/>
    </row>
    <row r="23" spans="2:7" x14ac:dyDescent="0.25">
      <c r="B23" s="894" t="s">
        <v>492</v>
      </c>
      <c r="C23" s="554" t="s">
        <v>493</v>
      </c>
      <c r="D23" s="555" t="s">
        <v>484</v>
      </c>
      <c r="E23" s="800">
        <v>2</v>
      </c>
      <c r="F23" s="556"/>
      <c r="G23" s="557"/>
    </row>
    <row r="24" spans="2:7" ht="15" customHeight="1" x14ac:dyDescent="0.25">
      <c r="B24" s="895"/>
      <c r="C24" s="558" t="s">
        <v>487</v>
      </c>
      <c r="D24" s="177" t="s">
        <v>484</v>
      </c>
      <c r="E24" s="801">
        <v>1</v>
      </c>
      <c r="F24" s="568"/>
      <c r="G24" s="569"/>
    </row>
    <row r="25" spans="2:7" x14ac:dyDescent="0.25">
      <c r="B25" s="895"/>
      <c r="C25" s="224" t="s">
        <v>494</v>
      </c>
      <c r="D25" s="22" t="s">
        <v>484</v>
      </c>
      <c r="E25" s="646">
        <v>5</v>
      </c>
      <c r="F25" s="73"/>
      <c r="G25" s="559"/>
    </row>
    <row r="26" spans="2:7" ht="15" customHeight="1" thickBot="1" x14ac:dyDescent="0.3">
      <c r="B26" s="895"/>
      <c r="C26" s="560" t="s">
        <v>489</v>
      </c>
      <c r="D26" s="561" t="s">
        <v>484</v>
      </c>
      <c r="E26" s="802">
        <v>2</v>
      </c>
      <c r="F26" s="201"/>
      <c r="G26" s="559"/>
    </row>
    <row r="27" spans="2:7" x14ac:dyDescent="0.25">
      <c r="B27" s="894" t="s">
        <v>495</v>
      </c>
      <c r="C27" s="554" t="s">
        <v>496</v>
      </c>
      <c r="D27" s="555" t="s">
        <v>484</v>
      </c>
      <c r="E27" s="800">
        <v>1</v>
      </c>
      <c r="F27" s="570"/>
      <c r="G27" s="557"/>
    </row>
    <row r="28" spans="2:7" x14ac:dyDescent="0.25">
      <c r="B28" s="895"/>
      <c r="C28" s="224" t="s">
        <v>497</v>
      </c>
      <c r="D28" s="22" t="s">
        <v>484</v>
      </c>
      <c r="E28" s="646">
        <v>1</v>
      </c>
      <c r="F28" s="72"/>
      <c r="G28" s="559"/>
    </row>
    <row r="29" spans="2:7" x14ac:dyDescent="0.25">
      <c r="B29" s="895"/>
      <c r="C29" s="224" t="s">
        <v>498</v>
      </c>
      <c r="D29" s="177" t="s">
        <v>484</v>
      </c>
      <c r="E29" s="801">
        <v>1</v>
      </c>
      <c r="F29" s="571"/>
      <c r="G29" s="559"/>
    </row>
    <row r="30" spans="2:7" x14ac:dyDescent="0.25">
      <c r="B30" s="895"/>
      <c r="C30" s="224" t="s">
        <v>487</v>
      </c>
      <c r="D30" s="22" t="s">
        <v>484</v>
      </c>
      <c r="E30" s="797">
        <v>1</v>
      </c>
      <c r="F30" s="201"/>
      <c r="G30" s="559"/>
    </row>
    <row r="31" spans="2:7" x14ac:dyDescent="0.25">
      <c r="B31" s="895"/>
      <c r="C31" s="224" t="s">
        <v>494</v>
      </c>
      <c r="D31" s="22" t="s">
        <v>484</v>
      </c>
      <c r="E31" s="646">
        <v>10</v>
      </c>
      <c r="F31" s="73"/>
      <c r="G31" s="559"/>
    </row>
    <row r="32" spans="2:7" x14ac:dyDescent="0.25">
      <c r="B32" s="895"/>
      <c r="C32" s="558" t="s">
        <v>488</v>
      </c>
      <c r="D32" s="177" t="s">
        <v>484</v>
      </c>
      <c r="E32" s="801">
        <v>2</v>
      </c>
      <c r="F32" s="571"/>
      <c r="G32" s="569"/>
    </row>
    <row r="33" spans="2:7" ht="16.5" thickBot="1" x14ac:dyDescent="0.3">
      <c r="B33" s="896"/>
      <c r="C33" s="572" t="s">
        <v>499</v>
      </c>
      <c r="D33" s="573" t="s">
        <v>484</v>
      </c>
      <c r="E33" s="803">
        <v>6</v>
      </c>
      <c r="F33" s="574"/>
      <c r="G33" s="575"/>
    </row>
    <row r="34" spans="2:7" ht="16.5" thickBot="1" x14ac:dyDescent="0.3">
      <c r="B34" s="897" t="s">
        <v>43</v>
      </c>
      <c r="C34" s="898"/>
      <c r="D34" s="898"/>
      <c r="E34" s="898"/>
      <c r="F34" s="899"/>
      <c r="G34" s="576"/>
    </row>
    <row r="35" spans="2:7" x14ac:dyDescent="0.25">
      <c r="B35" s="577"/>
      <c r="C35" s="577"/>
      <c r="D35" s="577"/>
      <c r="E35" s="577"/>
      <c r="F35" s="577"/>
      <c r="G35" s="578"/>
    </row>
    <row r="36" spans="2:7" x14ac:dyDescent="0.25">
      <c r="B36" s="579" t="s">
        <v>500</v>
      </c>
    </row>
    <row r="37" spans="2:7" x14ac:dyDescent="0.25">
      <c r="B37" s="900" t="s">
        <v>501</v>
      </c>
      <c r="C37" s="900"/>
    </row>
    <row r="38" spans="2:7" ht="15" customHeight="1" x14ac:dyDescent="0.25">
      <c r="B38" s="901" t="s">
        <v>502</v>
      </c>
      <c r="C38" s="901"/>
      <c r="D38" s="901"/>
      <c r="E38" s="901"/>
      <c r="F38" s="901"/>
    </row>
  </sheetData>
  <mergeCells count="16">
    <mergeCell ref="B6:G6"/>
    <mergeCell ref="B1:G1"/>
    <mergeCell ref="B2:G2"/>
    <mergeCell ref="B3:G3"/>
    <mergeCell ref="B4:G4"/>
    <mergeCell ref="B5:G5"/>
    <mergeCell ref="B7:C7"/>
    <mergeCell ref="B8:G8"/>
    <mergeCell ref="B10:C10"/>
    <mergeCell ref="B13:B18"/>
    <mergeCell ref="B19:B22"/>
    <mergeCell ref="B23:B26"/>
    <mergeCell ref="B27:B33"/>
    <mergeCell ref="B34:F34"/>
    <mergeCell ref="B37:C37"/>
    <mergeCell ref="B38:F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opLeftCell="J1" zoomScale="90" zoomScaleNormal="90" workbookViewId="0">
      <selection activeCell="R25" sqref="R25"/>
    </sheetView>
  </sheetViews>
  <sheetFormatPr baseColWidth="10" defaultRowHeight="15.75" x14ac:dyDescent="0.25"/>
  <cols>
    <col min="1" max="1" width="13.140625" style="25" hidden="1" customWidth="1"/>
    <col min="2" max="2" width="22.140625" style="25" hidden="1" customWidth="1"/>
    <col min="3" max="3" width="12.5703125" style="25" hidden="1" customWidth="1"/>
    <col min="4" max="4" width="17.28515625" style="25" hidden="1" customWidth="1"/>
    <col min="5" max="5" width="0" style="25" hidden="1" customWidth="1"/>
    <col min="6" max="6" width="22.7109375" style="25" hidden="1" customWidth="1"/>
    <col min="7" max="7" width="13.140625" style="25" hidden="1" customWidth="1"/>
    <col min="8" max="8" width="17.28515625" style="25" hidden="1" customWidth="1"/>
    <col min="9" max="9" width="0" style="25" hidden="1" customWidth="1"/>
    <col min="10" max="10" width="3.85546875" style="25" customWidth="1"/>
    <col min="11" max="11" width="15.7109375" style="25" customWidth="1"/>
    <col min="12" max="12" width="19.85546875" style="102" customWidth="1"/>
    <col min="13" max="13" width="15.5703125" style="103" customWidth="1"/>
    <col min="14" max="14" width="32.85546875" style="102" customWidth="1"/>
    <col min="15" max="15" width="15.28515625" style="25" customWidth="1"/>
    <col min="16" max="16" width="20.28515625" style="25" customWidth="1"/>
    <col min="17" max="17" width="11.85546875" style="103" customWidth="1"/>
    <col min="18" max="18" width="19.28515625" style="102" customWidth="1"/>
    <col min="19" max="19" width="12.7109375" style="103" customWidth="1"/>
    <col min="20" max="20" width="19.28515625" style="102" customWidth="1"/>
    <col min="21" max="21" width="11.5703125" style="103" customWidth="1"/>
    <col min="22" max="255" width="11.42578125" style="25"/>
    <col min="256" max="264" width="0" style="25" hidden="1" customWidth="1"/>
    <col min="265" max="265" width="3.85546875" style="25" customWidth="1"/>
    <col min="266" max="266" width="15.7109375" style="25" customWidth="1"/>
    <col min="267" max="267" width="19.85546875" style="25" customWidth="1"/>
    <col min="268" max="268" width="11.28515625" style="25" customWidth="1"/>
    <col min="269" max="269" width="20.28515625" style="25" customWidth="1"/>
    <col min="270" max="270" width="11.85546875" style="25" customWidth="1"/>
    <col min="271" max="271" width="20.28515625" style="25" customWidth="1"/>
    <col min="272" max="272" width="11.85546875" style="25" customWidth="1"/>
    <col min="273" max="273" width="19.28515625" style="25" customWidth="1"/>
    <col min="274" max="274" width="12.7109375" style="25" customWidth="1"/>
    <col min="275" max="275" width="19.28515625" style="25" customWidth="1"/>
    <col min="276" max="276" width="11.5703125" style="25" customWidth="1"/>
    <col min="277" max="511" width="11.42578125" style="25"/>
    <col min="512" max="520" width="0" style="25" hidden="1" customWidth="1"/>
    <col min="521" max="521" width="3.85546875" style="25" customWidth="1"/>
    <col min="522" max="522" width="15.7109375" style="25" customWidth="1"/>
    <col min="523" max="523" width="19.85546875" style="25" customWidth="1"/>
    <col min="524" max="524" width="11.28515625" style="25" customWidth="1"/>
    <col min="525" max="525" width="20.28515625" style="25" customWidth="1"/>
    <col min="526" max="526" width="11.85546875" style="25" customWidth="1"/>
    <col min="527" max="527" width="20.28515625" style="25" customWidth="1"/>
    <col min="528" max="528" width="11.85546875" style="25" customWidth="1"/>
    <col min="529" max="529" width="19.28515625" style="25" customWidth="1"/>
    <col min="530" max="530" width="12.7109375" style="25" customWidth="1"/>
    <col min="531" max="531" width="19.28515625" style="25" customWidth="1"/>
    <col min="532" max="532" width="11.5703125" style="25" customWidth="1"/>
    <col min="533" max="767" width="11.42578125" style="25"/>
    <col min="768" max="776" width="0" style="25" hidden="1" customWidth="1"/>
    <col min="777" max="777" width="3.85546875" style="25" customWidth="1"/>
    <col min="778" max="778" width="15.7109375" style="25" customWidth="1"/>
    <col min="779" max="779" width="19.85546875" style="25" customWidth="1"/>
    <col min="780" max="780" width="11.28515625" style="25" customWidth="1"/>
    <col min="781" max="781" width="20.28515625" style="25" customWidth="1"/>
    <col min="782" max="782" width="11.85546875" style="25" customWidth="1"/>
    <col min="783" max="783" width="20.28515625" style="25" customWidth="1"/>
    <col min="784" max="784" width="11.85546875" style="25" customWidth="1"/>
    <col min="785" max="785" width="19.28515625" style="25" customWidth="1"/>
    <col min="786" max="786" width="12.7109375" style="25" customWidth="1"/>
    <col min="787" max="787" width="19.28515625" style="25" customWidth="1"/>
    <col min="788" max="788" width="11.5703125" style="25" customWidth="1"/>
    <col min="789" max="1023" width="11.42578125" style="25"/>
    <col min="1024" max="1032" width="0" style="25" hidden="1" customWidth="1"/>
    <col min="1033" max="1033" width="3.85546875" style="25" customWidth="1"/>
    <col min="1034" max="1034" width="15.7109375" style="25" customWidth="1"/>
    <col min="1035" max="1035" width="19.85546875" style="25" customWidth="1"/>
    <col min="1036" max="1036" width="11.28515625" style="25" customWidth="1"/>
    <col min="1037" max="1037" width="20.28515625" style="25" customWidth="1"/>
    <col min="1038" max="1038" width="11.85546875" style="25" customWidth="1"/>
    <col min="1039" max="1039" width="20.28515625" style="25" customWidth="1"/>
    <col min="1040" max="1040" width="11.85546875" style="25" customWidth="1"/>
    <col min="1041" max="1041" width="19.28515625" style="25" customWidth="1"/>
    <col min="1042" max="1042" width="12.7109375" style="25" customWidth="1"/>
    <col min="1043" max="1043" width="19.28515625" style="25" customWidth="1"/>
    <col min="1044" max="1044" width="11.5703125" style="25" customWidth="1"/>
    <col min="1045" max="1279" width="11.42578125" style="25"/>
    <col min="1280" max="1288" width="0" style="25" hidden="1" customWidth="1"/>
    <col min="1289" max="1289" width="3.85546875" style="25" customWidth="1"/>
    <col min="1290" max="1290" width="15.7109375" style="25" customWidth="1"/>
    <col min="1291" max="1291" width="19.85546875" style="25" customWidth="1"/>
    <col min="1292" max="1292" width="11.28515625" style="25" customWidth="1"/>
    <col min="1293" max="1293" width="20.28515625" style="25" customWidth="1"/>
    <col min="1294" max="1294" width="11.85546875" style="25" customWidth="1"/>
    <col min="1295" max="1295" width="20.28515625" style="25" customWidth="1"/>
    <col min="1296" max="1296" width="11.85546875" style="25" customWidth="1"/>
    <col min="1297" max="1297" width="19.28515625" style="25" customWidth="1"/>
    <col min="1298" max="1298" width="12.7109375" style="25" customWidth="1"/>
    <col min="1299" max="1299" width="19.28515625" style="25" customWidth="1"/>
    <col min="1300" max="1300" width="11.5703125" style="25" customWidth="1"/>
    <col min="1301" max="1535" width="11.42578125" style="25"/>
    <col min="1536" max="1544" width="0" style="25" hidden="1" customWidth="1"/>
    <col min="1545" max="1545" width="3.85546875" style="25" customWidth="1"/>
    <col min="1546" max="1546" width="15.7109375" style="25" customWidth="1"/>
    <col min="1547" max="1547" width="19.85546875" style="25" customWidth="1"/>
    <col min="1548" max="1548" width="11.28515625" style="25" customWidth="1"/>
    <col min="1549" max="1549" width="20.28515625" style="25" customWidth="1"/>
    <col min="1550" max="1550" width="11.85546875" style="25" customWidth="1"/>
    <col min="1551" max="1551" width="20.28515625" style="25" customWidth="1"/>
    <col min="1552" max="1552" width="11.85546875" style="25" customWidth="1"/>
    <col min="1553" max="1553" width="19.28515625" style="25" customWidth="1"/>
    <col min="1554" max="1554" width="12.7109375" style="25" customWidth="1"/>
    <col min="1555" max="1555" width="19.28515625" style="25" customWidth="1"/>
    <col min="1556" max="1556" width="11.5703125" style="25" customWidth="1"/>
    <col min="1557" max="1791" width="11.42578125" style="25"/>
    <col min="1792" max="1800" width="0" style="25" hidden="1" customWidth="1"/>
    <col min="1801" max="1801" width="3.85546875" style="25" customWidth="1"/>
    <col min="1802" max="1802" width="15.7109375" style="25" customWidth="1"/>
    <col min="1803" max="1803" width="19.85546875" style="25" customWidth="1"/>
    <col min="1804" max="1804" width="11.28515625" style="25" customWidth="1"/>
    <col min="1805" max="1805" width="20.28515625" style="25" customWidth="1"/>
    <col min="1806" max="1806" width="11.85546875" style="25" customWidth="1"/>
    <col min="1807" max="1807" width="20.28515625" style="25" customWidth="1"/>
    <col min="1808" max="1808" width="11.85546875" style="25" customWidth="1"/>
    <col min="1809" max="1809" width="19.28515625" style="25" customWidth="1"/>
    <col min="1810" max="1810" width="12.7109375" style="25" customWidth="1"/>
    <col min="1811" max="1811" width="19.28515625" style="25" customWidth="1"/>
    <col min="1812" max="1812" width="11.5703125" style="25" customWidth="1"/>
    <col min="1813" max="2047" width="11.42578125" style="25"/>
    <col min="2048" max="2056" width="0" style="25" hidden="1" customWidth="1"/>
    <col min="2057" max="2057" width="3.85546875" style="25" customWidth="1"/>
    <col min="2058" max="2058" width="15.7109375" style="25" customWidth="1"/>
    <col min="2059" max="2059" width="19.85546875" style="25" customWidth="1"/>
    <col min="2060" max="2060" width="11.28515625" style="25" customWidth="1"/>
    <col min="2061" max="2061" width="20.28515625" style="25" customWidth="1"/>
    <col min="2062" max="2062" width="11.85546875" style="25" customWidth="1"/>
    <col min="2063" max="2063" width="20.28515625" style="25" customWidth="1"/>
    <col min="2064" max="2064" width="11.85546875" style="25" customWidth="1"/>
    <col min="2065" max="2065" width="19.28515625" style="25" customWidth="1"/>
    <col min="2066" max="2066" width="12.7109375" style="25" customWidth="1"/>
    <col min="2067" max="2067" width="19.28515625" style="25" customWidth="1"/>
    <col min="2068" max="2068" width="11.5703125" style="25" customWidth="1"/>
    <col min="2069" max="2303" width="11.42578125" style="25"/>
    <col min="2304" max="2312" width="0" style="25" hidden="1" customWidth="1"/>
    <col min="2313" max="2313" width="3.85546875" style="25" customWidth="1"/>
    <col min="2314" max="2314" width="15.7109375" style="25" customWidth="1"/>
    <col min="2315" max="2315" width="19.85546875" style="25" customWidth="1"/>
    <col min="2316" max="2316" width="11.28515625" style="25" customWidth="1"/>
    <col min="2317" max="2317" width="20.28515625" style="25" customWidth="1"/>
    <col min="2318" max="2318" width="11.85546875" style="25" customWidth="1"/>
    <col min="2319" max="2319" width="20.28515625" style="25" customWidth="1"/>
    <col min="2320" max="2320" width="11.85546875" style="25" customWidth="1"/>
    <col min="2321" max="2321" width="19.28515625" style="25" customWidth="1"/>
    <col min="2322" max="2322" width="12.7109375" style="25" customWidth="1"/>
    <col min="2323" max="2323" width="19.28515625" style="25" customWidth="1"/>
    <col min="2324" max="2324" width="11.5703125" style="25" customWidth="1"/>
    <col min="2325" max="2559" width="11.42578125" style="25"/>
    <col min="2560" max="2568" width="0" style="25" hidden="1" customWidth="1"/>
    <col min="2569" max="2569" width="3.85546875" style="25" customWidth="1"/>
    <col min="2570" max="2570" width="15.7109375" style="25" customWidth="1"/>
    <col min="2571" max="2571" width="19.85546875" style="25" customWidth="1"/>
    <col min="2572" max="2572" width="11.28515625" style="25" customWidth="1"/>
    <col min="2573" max="2573" width="20.28515625" style="25" customWidth="1"/>
    <col min="2574" max="2574" width="11.85546875" style="25" customWidth="1"/>
    <col min="2575" max="2575" width="20.28515625" style="25" customWidth="1"/>
    <col min="2576" max="2576" width="11.85546875" style="25" customWidth="1"/>
    <col min="2577" max="2577" width="19.28515625" style="25" customWidth="1"/>
    <col min="2578" max="2578" width="12.7109375" style="25" customWidth="1"/>
    <col min="2579" max="2579" width="19.28515625" style="25" customWidth="1"/>
    <col min="2580" max="2580" width="11.5703125" style="25" customWidth="1"/>
    <col min="2581" max="2815" width="11.42578125" style="25"/>
    <col min="2816" max="2824" width="0" style="25" hidden="1" customWidth="1"/>
    <col min="2825" max="2825" width="3.85546875" style="25" customWidth="1"/>
    <col min="2826" max="2826" width="15.7109375" style="25" customWidth="1"/>
    <col min="2827" max="2827" width="19.85546875" style="25" customWidth="1"/>
    <col min="2828" max="2828" width="11.28515625" style="25" customWidth="1"/>
    <col min="2829" max="2829" width="20.28515625" style="25" customWidth="1"/>
    <col min="2830" max="2830" width="11.85546875" style="25" customWidth="1"/>
    <col min="2831" max="2831" width="20.28515625" style="25" customWidth="1"/>
    <col min="2832" max="2832" width="11.85546875" style="25" customWidth="1"/>
    <col min="2833" max="2833" width="19.28515625" style="25" customWidth="1"/>
    <col min="2834" max="2834" width="12.7109375" style="25" customWidth="1"/>
    <col min="2835" max="2835" width="19.28515625" style="25" customWidth="1"/>
    <col min="2836" max="2836" width="11.5703125" style="25" customWidth="1"/>
    <col min="2837" max="3071" width="11.42578125" style="25"/>
    <col min="3072" max="3080" width="0" style="25" hidden="1" customWidth="1"/>
    <col min="3081" max="3081" width="3.85546875" style="25" customWidth="1"/>
    <col min="3082" max="3082" width="15.7109375" style="25" customWidth="1"/>
    <col min="3083" max="3083" width="19.85546875" style="25" customWidth="1"/>
    <col min="3084" max="3084" width="11.28515625" style="25" customWidth="1"/>
    <col min="3085" max="3085" width="20.28515625" style="25" customWidth="1"/>
    <col min="3086" max="3086" width="11.85546875" style="25" customWidth="1"/>
    <col min="3087" max="3087" width="20.28515625" style="25" customWidth="1"/>
    <col min="3088" max="3088" width="11.85546875" style="25" customWidth="1"/>
    <col min="3089" max="3089" width="19.28515625" style="25" customWidth="1"/>
    <col min="3090" max="3090" width="12.7109375" style="25" customWidth="1"/>
    <col min="3091" max="3091" width="19.28515625" style="25" customWidth="1"/>
    <col min="3092" max="3092" width="11.5703125" style="25" customWidth="1"/>
    <col min="3093" max="3327" width="11.42578125" style="25"/>
    <col min="3328" max="3336" width="0" style="25" hidden="1" customWidth="1"/>
    <col min="3337" max="3337" width="3.85546875" style="25" customWidth="1"/>
    <col min="3338" max="3338" width="15.7109375" style="25" customWidth="1"/>
    <col min="3339" max="3339" width="19.85546875" style="25" customWidth="1"/>
    <col min="3340" max="3340" width="11.28515625" style="25" customWidth="1"/>
    <col min="3341" max="3341" width="20.28515625" style="25" customWidth="1"/>
    <col min="3342" max="3342" width="11.85546875" style="25" customWidth="1"/>
    <col min="3343" max="3343" width="20.28515625" style="25" customWidth="1"/>
    <col min="3344" max="3344" width="11.85546875" style="25" customWidth="1"/>
    <col min="3345" max="3345" width="19.28515625" style="25" customWidth="1"/>
    <col min="3346" max="3346" width="12.7109375" style="25" customWidth="1"/>
    <col min="3347" max="3347" width="19.28515625" style="25" customWidth="1"/>
    <col min="3348" max="3348" width="11.5703125" style="25" customWidth="1"/>
    <col min="3349" max="3583" width="11.42578125" style="25"/>
    <col min="3584" max="3592" width="0" style="25" hidden="1" customWidth="1"/>
    <col min="3593" max="3593" width="3.85546875" style="25" customWidth="1"/>
    <col min="3594" max="3594" width="15.7109375" style="25" customWidth="1"/>
    <col min="3595" max="3595" width="19.85546875" style="25" customWidth="1"/>
    <col min="3596" max="3596" width="11.28515625" style="25" customWidth="1"/>
    <col min="3597" max="3597" width="20.28515625" style="25" customWidth="1"/>
    <col min="3598" max="3598" width="11.85546875" style="25" customWidth="1"/>
    <col min="3599" max="3599" width="20.28515625" style="25" customWidth="1"/>
    <col min="3600" max="3600" width="11.85546875" style="25" customWidth="1"/>
    <col min="3601" max="3601" width="19.28515625" style="25" customWidth="1"/>
    <col min="3602" max="3602" width="12.7109375" style="25" customWidth="1"/>
    <col min="3603" max="3603" width="19.28515625" style="25" customWidth="1"/>
    <col min="3604" max="3604" width="11.5703125" style="25" customWidth="1"/>
    <col min="3605" max="3839" width="11.42578125" style="25"/>
    <col min="3840" max="3848" width="0" style="25" hidden="1" customWidth="1"/>
    <col min="3849" max="3849" width="3.85546875" style="25" customWidth="1"/>
    <col min="3850" max="3850" width="15.7109375" style="25" customWidth="1"/>
    <col min="3851" max="3851" width="19.85546875" style="25" customWidth="1"/>
    <col min="3852" max="3852" width="11.28515625" style="25" customWidth="1"/>
    <col min="3853" max="3853" width="20.28515625" style="25" customWidth="1"/>
    <col min="3854" max="3854" width="11.85546875" style="25" customWidth="1"/>
    <col min="3855" max="3855" width="20.28515625" style="25" customWidth="1"/>
    <col min="3856" max="3856" width="11.85546875" style="25" customWidth="1"/>
    <col min="3857" max="3857" width="19.28515625" style="25" customWidth="1"/>
    <col min="3858" max="3858" width="12.7109375" style="25" customWidth="1"/>
    <col min="3859" max="3859" width="19.28515625" style="25" customWidth="1"/>
    <col min="3860" max="3860" width="11.5703125" style="25" customWidth="1"/>
    <col min="3861" max="4095" width="11.42578125" style="25"/>
    <col min="4096" max="4104" width="0" style="25" hidden="1" customWidth="1"/>
    <col min="4105" max="4105" width="3.85546875" style="25" customWidth="1"/>
    <col min="4106" max="4106" width="15.7109375" style="25" customWidth="1"/>
    <col min="4107" max="4107" width="19.85546875" style="25" customWidth="1"/>
    <col min="4108" max="4108" width="11.28515625" style="25" customWidth="1"/>
    <col min="4109" max="4109" width="20.28515625" style="25" customWidth="1"/>
    <col min="4110" max="4110" width="11.85546875" style="25" customWidth="1"/>
    <col min="4111" max="4111" width="20.28515625" style="25" customWidth="1"/>
    <col min="4112" max="4112" width="11.85546875" style="25" customWidth="1"/>
    <col min="4113" max="4113" width="19.28515625" style="25" customWidth="1"/>
    <col min="4114" max="4114" width="12.7109375" style="25" customWidth="1"/>
    <col min="4115" max="4115" width="19.28515625" style="25" customWidth="1"/>
    <col min="4116" max="4116" width="11.5703125" style="25" customWidth="1"/>
    <col min="4117" max="4351" width="11.42578125" style="25"/>
    <col min="4352" max="4360" width="0" style="25" hidden="1" customWidth="1"/>
    <col min="4361" max="4361" width="3.85546875" style="25" customWidth="1"/>
    <col min="4362" max="4362" width="15.7109375" style="25" customWidth="1"/>
    <col min="4363" max="4363" width="19.85546875" style="25" customWidth="1"/>
    <col min="4364" max="4364" width="11.28515625" style="25" customWidth="1"/>
    <col min="4365" max="4365" width="20.28515625" style="25" customWidth="1"/>
    <col min="4366" max="4366" width="11.85546875" style="25" customWidth="1"/>
    <col min="4367" max="4367" width="20.28515625" style="25" customWidth="1"/>
    <col min="4368" max="4368" width="11.85546875" style="25" customWidth="1"/>
    <col min="4369" max="4369" width="19.28515625" style="25" customWidth="1"/>
    <col min="4370" max="4370" width="12.7109375" style="25" customWidth="1"/>
    <col min="4371" max="4371" width="19.28515625" style="25" customWidth="1"/>
    <col min="4372" max="4372" width="11.5703125" style="25" customWidth="1"/>
    <col min="4373" max="4607" width="11.42578125" style="25"/>
    <col min="4608" max="4616" width="0" style="25" hidden="1" customWidth="1"/>
    <col min="4617" max="4617" width="3.85546875" style="25" customWidth="1"/>
    <col min="4618" max="4618" width="15.7109375" style="25" customWidth="1"/>
    <col min="4619" max="4619" width="19.85546875" style="25" customWidth="1"/>
    <col min="4620" max="4620" width="11.28515625" style="25" customWidth="1"/>
    <col min="4621" max="4621" width="20.28515625" style="25" customWidth="1"/>
    <col min="4622" max="4622" width="11.85546875" style="25" customWidth="1"/>
    <col min="4623" max="4623" width="20.28515625" style="25" customWidth="1"/>
    <col min="4624" max="4624" width="11.85546875" style="25" customWidth="1"/>
    <col min="4625" max="4625" width="19.28515625" style="25" customWidth="1"/>
    <col min="4626" max="4626" width="12.7109375" style="25" customWidth="1"/>
    <col min="4627" max="4627" width="19.28515625" style="25" customWidth="1"/>
    <col min="4628" max="4628" width="11.5703125" style="25" customWidth="1"/>
    <col min="4629" max="4863" width="11.42578125" style="25"/>
    <col min="4864" max="4872" width="0" style="25" hidden="1" customWidth="1"/>
    <col min="4873" max="4873" width="3.85546875" style="25" customWidth="1"/>
    <col min="4874" max="4874" width="15.7109375" style="25" customWidth="1"/>
    <col min="4875" max="4875" width="19.85546875" style="25" customWidth="1"/>
    <col min="4876" max="4876" width="11.28515625" style="25" customWidth="1"/>
    <col min="4877" max="4877" width="20.28515625" style="25" customWidth="1"/>
    <col min="4878" max="4878" width="11.85546875" style="25" customWidth="1"/>
    <col min="4879" max="4879" width="20.28515625" style="25" customWidth="1"/>
    <col min="4880" max="4880" width="11.85546875" style="25" customWidth="1"/>
    <col min="4881" max="4881" width="19.28515625" style="25" customWidth="1"/>
    <col min="4882" max="4882" width="12.7109375" style="25" customWidth="1"/>
    <col min="4883" max="4883" width="19.28515625" style="25" customWidth="1"/>
    <col min="4884" max="4884" width="11.5703125" style="25" customWidth="1"/>
    <col min="4885" max="5119" width="11.42578125" style="25"/>
    <col min="5120" max="5128" width="0" style="25" hidden="1" customWidth="1"/>
    <col min="5129" max="5129" width="3.85546875" style="25" customWidth="1"/>
    <col min="5130" max="5130" width="15.7109375" style="25" customWidth="1"/>
    <col min="5131" max="5131" width="19.85546875" style="25" customWidth="1"/>
    <col min="5132" max="5132" width="11.28515625" style="25" customWidth="1"/>
    <col min="5133" max="5133" width="20.28515625" style="25" customWidth="1"/>
    <col min="5134" max="5134" width="11.85546875" style="25" customWidth="1"/>
    <col min="5135" max="5135" width="20.28515625" style="25" customWidth="1"/>
    <col min="5136" max="5136" width="11.85546875" style="25" customWidth="1"/>
    <col min="5137" max="5137" width="19.28515625" style="25" customWidth="1"/>
    <col min="5138" max="5138" width="12.7109375" style="25" customWidth="1"/>
    <col min="5139" max="5139" width="19.28515625" style="25" customWidth="1"/>
    <col min="5140" max="5140" width="11.5703125" style="25" customWidth="1"/>
    <col min="5141" max="5375" width="11.42578125" style="25"/>
    <col min="5376" max="5384" width="0" style="25" hidden="1" customWidth="1"/>
    <col min="5385" max="5385" width="3.85546875" style="25" customWidth="1"/>
    <col min="5386" max="5386" width="15.7109375" style="25" customWidth="1"/>
    <col min="5387" max="5387" width="19.85546875" style="25" customWidth="1"/>
    <col min="5388" max="5388" width="11.28515625" style="25" customWidth="1"/>
    <col min="5389" max="5389" width="20.28515625" style="25" customWidth="1"/>
    <col min="5390" max="5390" width="11.85546875" style="25" customWidth="1"/>
    <col min="5391" max="5391" width="20.28515625" style="25" customWidth="1"/>
    <col min="5392" max="5392" width="11.85546875" style="25" customWidth="1"/>
    <col min="5393" max="5393" width="19.28515625" style="25" customWidth="1"/>
    <col min="5394" max="5394" width="12.7109375" style="25" customWidth="1"/>
    <col min="5395" max="5395" width="19.28515625" style="25" customWidth="1"/>
    <col min="5396" max="5396" width="11.5703125" style="25" customWidth="1"/>
    <col min="5397" max="5631" width="11.42578125" style="25"/>
    <col min="5632" max="5640" width="0" style="25" hidden="1" customWidth="1"/>
    <col min="5641" max="5641" width="3.85546875" style="25" customWidth="1"/>
    <col min="5642" max="5642" width="15.7109375" style="25" customWidth="1"/>
    <col min="5643" max="5643" width="19.85546875" style="25" customWidth="1"/>
    <col min="5644" max="5644" width="11.28515625" style="25" customWidth="1"/>
    <col min="5645" max="5645" width="20.28515625" style="25" customWidth="1"/>
    <col min="5646" max="5646" width="11.85546875" style="25" customWidth="1"/>
    <col min="5647" max="5647" width="20.28515625" style="25" customWidth="1"/>
    <col min="5648" max="5648" width="11.85546875" style="25" customWidth="1"/>
    <col min="5649" max="5649" width="19.28515625" style="25" customWidth="1"/>
    <col min="5650" max="5650" width="12.7109375" style="25" customWidth="1"/>
    <col min="5651" max="5651" width="19.28515625" style="25" customWidth="1"/>
    <col min="5652" max="5652" width="11.5703125" style="25" customWidth="1"/>
    <col min="5653" max="5887" width="11.42578125" style="25"/>
    <col min="5888" max="5896" width="0" style="25" hidden="1" customWidth="1"/>
    <col min="5897" max="5897" width="3.85546875" style="25" customWidth="1"/>
    <col min="5898" max="5898" width="15.7109375" style="25" customWidth="1"/>
    <col min="5899" max="5899" width="19.85546875" style="25" customWidth="1"/>
    <col min="5900" max="5900" width="11.28515625" style="25" customWidth="1"/>
    <col min="5901" max="5901" width="20.28515625" style="25" customWidth="1"/>
    <col min="5902" max="5902" width="11.85546875" style="25" customWidth="1"/>
    <col min="5903" max="5903" width="20.28515625" style="25" customWidth="1"/>
    <col min="5904" max="5904" width="11.85546875" style="25" customWidth="1"/>
    <col min="5905" max="5905" width="19.28515625" style="25" customWidth="1"/>
    <col min="5906" max="5906" width="12.7109375" style="25" customWidth="1"/>
    <col min="5907" max="5907" width="19.28515625" style="25" customWidth="1"/>
    <col min="5908" max="5908" width="11.5703125" style="25" customWidth="1"/>
    <col min="5909" max="6143" width="11.42578125" style="25"/>
    <col min="6144" max="6152" width="0" style="25" hidden="1" customWidth="1"/>
    <col min="6153" max="6153" width="3.85546875" style="25" customWidth="1"/>
    <col min="6154" max="6154" width="15.7109375" style="25" customWidth="1"/>
    <col min="6155" max="6155" width="19.85546875" style="25" customWidth="1"/>
    <col min="6156" max="6156" width="11.28515625" style="25" customWidth="1"/>
    <col min="6157" max="6157" width="20.28515625" style="25" customWidth="1"/>
    <col min="6158" max="6158" width="11.85546875" style="25" customWidth="1"/>
    <col min="6159" max="6159" width="20.28515625" style="25" customWidth="1"/>
    <col min="6160" max="6160" width="11.85546875" style="25" customWidth="1"/>
    <col min="6161" max="6161" width="19.28515625" style="25" customWidth="1"/>
    <col min="6162" max="6162" width="12.7109375" style="25" customWidth="1"/>
    <col min="6163" max="6163" width="19.28515625" style="25" customWidth="1"/>
    <col min="6164" max="6164" width="11.5703125" style="25" customWidth="1"/>
    <col min="6165" max="6399" width="11.42578125" style="25"/>
    <col min="6400" max="6408" width="0" style="25" hidden="1" customWidth="1"/>
    <col min="6409" max="6409" width="3.85546875" style="25" customWidth="1"/>
    <col min="6410" max="6410" width="15.7109375" style="25" customWidth="1"/>
    <col min="6411" max="6411" width="19.85546875" style="25" customWidth="1"/>
    <col min="6412" max="6412" width="11.28515625" style="25" customWidth="1"/>
    <col min="6413" max="6413" width="20.28515625" style="25" customWidth="1"/>
    <col min="6414" max="6414" width="11.85546875" style="25" customWidth="1"/>
    <col min="6415" max="6415" width="20.28515625" style="25" customWidth="1"/>
    <col min="6416" max="6416" width="11.85546875" style="25" customWidth="1"/>
    <col min="6417" max="6417" width="19.28515625" style="25" customWidth="1"/>
    <col min="6418" max="6418" width="12.7109375" style="25" customWidth="1"/>
    <col min="6419" max="6419" width="19.28515625" style="25" customWidth="1"/>
    <col min="6420" max="6420" width="11.5703125" style="25" customWidth="1"/>
    <col min="6421" max="6655" width="11.42578125" style="25"/>
    <col min="6656" max="6664" width="0" style="25" hidden="1" customWidth="1"/>
    <col min="6665" max="6665" width="3.85546875" style="25" customWidth="1"/>
    <col min="6666" max="6666" width="15.7109375" style="25" customWidth="1"/>
    <col min="6667" max="6667" width="19.85546875" style="25" customWidth="1"/>
    <col min="6668" max="6668" width="11.28515625" style="25" customWidth="1"/>
    <col min="6669" max="6669" width="20.28515625" style="25" customWidth="1"/>
    <col min="6670" max="6670" width="11.85546875" style="25" customWidth="1"/>
    <col min="6671" max="6671" width="20.28515625" style="25" customWidth="1"/>
    <col min="6672" max="6672" width="11.85546875" style="25" customWidth="1"/>
    <col min="6673" max="6673" width="19.28515625" style="25" customWidth="1"/>
    <col min="6674" max="6674" width="12.7109375" style="25" customWidth="1"/>
    <col min="6675" max="6675" width="19.28515625" style="25" customWidth="1"/>
    <col min="6676" max="6676" width="11.5703125" style="25" customWidth="1"/>
    <col min="6677" max="6911" width="11.42578125" style="25"/>
    <col min="6912" max="6920" width="0" style="25" hidden="1" customWidth="1"/>
    <col min="6921" max="6921" width="3.85546875" style="25" customWidth="1"/>
    <col min="6922" max="6922" width="15.7109375" style="25" customWidth="1"/>
    <col min="6923" max="6923" width="19.85546875" style="25" customWidth="1"/>
    <col min="6924" max="6924" width="11.28515625" style="25" customWidth="1"/>
    <col min="6925" max="6925" width="20.28515625" style="25" customWidth="1"/>
    <col min="6926" max="6926" width="11.85546875" style="25" customWidth="1"/>
    <col min="6927" max="6927" width="20.28515625" style="25" customWidth="1"/>
    <col min="6928" max="6928" width="11.85546875" style="25" customWidth="1"/>
    <col min="6929" max="6929" width="19.28515625" style="25" customWidth="1"/>
    <col min="6930" max="6930" width="12.7109375" style="25" customWidth="1"/>
    <col min="6931" max="6931" width="19.28515625" style="25" customWidth="1"/>
    <col min="6932" max="6932" width="11.5703125" style="25" customWidth="1"/>
    <col min="6933" max="7167" width="11.42578125" style="25"/>
    <col min="7168" max="7176" width="0" style="25" hidden="1" customWidth="1"/>
    <col min="7177" max="7177" width="3.85546875" style="25" customWidth="1"/>
    <col min="7178" max="7178" width="15.7109375" style="25" customWidth="1"/>
    <col min="7179" max="7179" width="19.85546875" style="25" customWidth="1"/>
    <col min="7180" max="7180" width="11.28515625" style="25" customWidth="1"/>
    <col min="7181" max="7181" width="20.28515625" style="25" customWidth="1"/>
    <col min="7182" max="7182" width="11.85546875" style="25" customWidth="1"/>
    <col min="7183" max="7183" width="20.28515625" style="25" customWidth="1"/>
    <col min="7184" max="7184" width="11.85546875" style="25" customWidth="1"/>
    <col min="7185" max="7185" width="19.28515625" style="25" customWidth="1"/>
    <col min="7186" max="7186" width="12.7109375" style="25" customWidth="1"/>
    <col min="7187" max="7187" width="19.28515625" style="25" customWidth="1"/>
    <col min="7188" max="7188" width="11.5703125" style="25" customWidth="1"/>
    <col min="7189" max="7423" width="11.42578125" style="25"/>
    <col min="7424" max="7432" width="0" style="25" hidden="1" customWidth="1"/>
    <col min="7433" max="7433" width="3.85546875" style="25" customWidth="1"/>
    <col min="7434" max="7434" width="15.7109375" style="25" customWidth="1"/>
    <col min="7435" max="7435" width="19.85546875" style="25" customWidth="1"/>
    <col min="7436" max="7436" width="11.28515625" style="25" customWidth="1"/>
    <col min="7437" max="7437" width="20.28515625" style="25" customWidth="1"/>
    <col min="7438" max="7438" width="11.85546875" style="25" customWidth="1"/>
    <col min="7439" max="7439" width="20.28515625" style="25" customWidth="1"/>
    <col min="7440" max="7440" width="11.85546875" style="25" customWidth="1"/>
    <col min="7441" max="7441" width="19.28515625" style="25" customWidth="1"/>
    <col min="7442" max="7442" width="12.7109375" style="25" customWidth="1"/>
    <col min="7443" max="7443" width="19.28515625" style="25" customWidth="1"/>
    <col min="7444" max="7444" width="11.5703125" style="25" customWidth="1"/>
    <col min="7445" max="7679" width="11.42578125" style="25"/>
    <col min="7680" max="7688" width="0" style="25" hidden="1" customWidth="1"/>
    <col min="7689" max="7689" width="3.85546875" style="25" customWidth="1"/>
    <col min="7690" max="7690" width="15.7109375" style="25" customWidth="1"/>
    <col min="7691" max="7691" width="19.85546875" style="25" customWidth="1"/>
    <col min="7692" max="7692" width="11.28515625" style="25" customWidth="1"/>
    <col min="7693" max="7693" width="20.28515625" style="25" customWidth="1"/>
    <col min="7694" max="7694" width="11.85546875" style="25" customWidth="1"/>
    <col min="7695" max="7695" width="20.28515625" style="25" customWidth="1"/>
    <col min="7696" max="7696" width="11.85546875" style="25" customWidth="1"/>
    <col min="7697" max="7697" width="19.28515625" style="25" customWidth="1"/>
    <col min="7698" max="7698" width="12.7109375" style="25" customWidth="1"/>
    <col min="7699" max="7699" width="19.28515625" style="25" customWidth="1"/>
    <col min="7700" max="7700" width="11.5703125" style="25" customWidth="1"/>
    <col min="7701" max="7935" width="11.42578125" style="25"/>
    <col min="7936" max="7944" width="0" style="25" hidden="1" customWidth="1"/>
    <col min="7945" max="7945" width="3.85546875" style="25" customWidth="1"/>
    <col min="7946" max="7946" width="15.7109375" style="25" customWidth="1"/>
    <col min="7947" max="7947" width="19.85546875" style="25" customWidth="1"/>
    <col min="7948" max="7948" width="11.28515625" style="25" customWidth="1"/>
    <col min="7949" max="7949" width="20.28515625" style="25" customWidth="1"/>
    <col min="7950" max="7950" width="11.85546875" style="25" customWidth="1"/>
    <col min="7951" max="7951" width="20.28515625" style="25" customWidth="1"/>
    <col min="7952" max="7952" width="11.85546875" style="25" customWidth="1"/>
    <col min="7953" max="7953" width="19.28515625" style="25" customWidth="1"/>
    <col min="7954" max="7954" width="12.7109375" style="25" customWidth="1"/>
    <col min="7955" max="7955" width="19.28515625" style="25" customWidth="1"/>
    <col min="7956" max="7956" width="11.5703125" style="25" customWidth="1"/>
    <col min="7957" max="8191" width="11.42578125" style="25"/>
    <col min="8192" max="8200" width="0" style="25" hidden="1" customWidth="1"/>
    <col min="8201" max="8201" width="3.85546875" style="25" customWidth="1"/>
    <col min="8202" max="8202" width="15.7109375" style="25" customWidth="1"/>
    <col min="8203" max="8203" width="19.85546875" style="25" customWidth="1"/>
    <col min="8204" max="8204" width="11.28515625" style="25" customWidth="1"/>
    <col min="8205" max="8205" width="20.28515625" style="25" customWidth="1"/>
    <col min="8206" max="8206" width="11.85546875" style="25" customWidth="1"/>
    <col min="8207" max="8207" width="20.28515625" style="25" customWidth="1"/>
    <col min="8208" max="8208" width="11.85546875" style="25" customWidth="1"/>
    <col min="8209" max="8209" width="19.28515625" style="25" customWidth="1"/>
    <col min="8210" max="8210" width="12.7109375" style="25" customWidth="1"/>
    <col min="8211" max="8211" width="19.28515625" style="25" customWidth="1"/>
    <col min="8212" max="8212" width="11.5703125" style="25" customWidth="1"/>
    <col min="8213" max="8447" width="11.42578125" style="25"/>
    <col min="8448" max="8456" width="0" style="25" hidden="1" customWidth="1"/>
    <col min="8457" max="8457" width="3.85546875" style="25" customWidth="1"/>
    <col min="8458" max="8458" width="15.7109375" style="25" customWidth="1"/>
    <col min="8459" max="8459" width="19.85546875" style="25" customWidth="1"/>
    <col min="8460" max="8460" width="11.28515625" style="25" customWidth="1"/>
    <col min="8461" max="8461" width="20.28515625" style="25" customWidth="1"/>
    <col min="8462" max="8462" width="11.85546875" style="25" customWidth="1"/>
    <col min="8463" max="8463" width="20.28515625" style="25" customWidth="1"/>
    <col min="8464" max="8464" width="11.85546875" style="25" customWidth="1"/>
    <col min="8465" max="8465" width="19.28515625" style="25" customWidth="1"/>
    <col min="8466" max="8466" width="12.7109375" style="25" customWidth="1"/>
    <col min="8467" max="8467" width="19.28515625" style="25" customWidth="1"/>
    <col min="8468" max="8468" width="11.5703125" style="25" customWidth="1"/>
    <col min="8469" max="8703" width="11.42578125" style="25"/>
    <col min="8704" max="8712" width="0" style="25" hidden="1" customWidth="1"/>
    <col min="8713" max="8713" width="3.85546875" style="25" customWidth="1"/>
    <col min="8714" max="8714" width="15.7109375" style="25" customWidth="1"/>
    <col min="8715" max="8715" width="19.85546875" style="25" customWidth="1"/>
    <col min="8716" max="8716" width="11.28515625" style="25" customWidth="1"/>
    <col min="8717" max="8717" width="20.28515625" style="25" customWidth="1"/>
    <col min="8718" max="8718" width="11.85546875" style="25" customWidth="1"/>
    <col min="8719" max="8719" width="20.28515625" style="25" customWidth="1"/>
    <col min="8720" max="8720" width="11.85546875" style="25" customWidth="1"/>
    <col min="8721" max="8721" width="19.28515625" style="25" customWidth="1"/>
    <col min="8722" max="8722" width="12.7109375" style="25" customWidth="1"/>
    <col min="8723" max="8723" width="19.28515625" style="25" customWidth="1"/>
    <col min="8724" max="8724" width="11.5703125" style="25" customWidth="1"/>
    <col min="8725" max="8959" width="11.42578125" style="25"/>
    <col min="8960" max="8968" width="0" style="25" hidden="1" customWidth="1"/>
    <col min="8969" max="8969" width="3.85546875" style="25" customWidth="1"/>
    <col min="8970" max="8970" width="15.7109375" style="25" customWidth="1"/>
    <col min="8971" max="8971" width="19.85546875" style="25" customWidth="1"/>
    <col min="8972" max="8972" width="11.28515625" style="25" customWidth="1"/>
    <col min="8973" max="8973" width="20.28515625" style="25" customWidth="1"/>
    <col min="8974" max="8974" width="11.85546875" style="25" customWidth="1"/>
    <col min="8975" max="8975" width="20.28515625" style="25" customWidth="1"/>
    <col min="8976" max="8976" width="11.85546875" style="25" customWidth="1"/>
    <col min="8977" max="8977" width="19.28515625" style="25" customWidth="1"/>
    <col min="8978" max="8978" width="12.7109375" style="25" customWidth="1"/>
    <col min="8979" max="8979" width="19.28515625" style="25" customWidth="1"/>
    <col min="8980" max="8980" width="11.5703125" style="25" customWidth="1"/>
    <col min="8981" max="9215" width="11.42578125" style="25"/>
    <col min="9216" max="9224" width="0" style="25" hidden="1" customWidth="1"/>
    <col min="9225" max="9225" width="3.85546875" style="25" customWidth="1"/>
    <col min="9226" max="9226" width="15.7109375" style="25" customWidth="1"/>
    <col min="9227" max="9227" width="19.85546875" style="25" customWidth="1"/>
    <col min="9228" max="9228" width="11.28515625" style="25" customWidth="1"/>
    <col min="9229" max="9229" width="20.28515625" style="25" customWidth="1"/>
    <col min="9230" max="9230" width="11.85546875" style="25" customWidth="1"/>
    <col min="9231" max="9231" width="20.28515625" style="25" customWidth="1"/>
    <col min="9232" max="9232" width="11.85546875" style="25" customWidth="1"/>
    <col min="9233" max="9233" width="19.28515625" style="25" customWidth="1"/>
    <col min="9234" max="9234" width="12.7109375" style="25" customWidth="1"/>
    <col min="9235" max="9235" width="19.28515625" style="25" customWidth="1"/>
    <col min="9236" max="9236" width="11.5703125" style="25" customWidth="1"/>
    <col min="9237" max="9471" width="11.42578125" style="25"/>
    <col min="9472" max="9480" width="0" style="25" hidden="1" customWidth="1"/>
    <col min="9481" max="9481" width="3.85546875" style="25" customWidth="1"/>
    <col min="9482" max="9482" width="15.7109375" style="25" customWidth="1"/>
    <col min="9483" max="9483" width="19.85546875" style="25" customWidth="1"/>
    <col min="9484" max="9484" width="11.28515625" style="25" customWidth="1"/>
    <col min="9485" max="9485" width="20.28515625" style="25" customWidth="1"/>
    <col min="9486" max="9486" width="11.85546875" style="25" customWidth="1"/>
    <col min="9487" max="9487" width="20.28515625" style="25" customWidth="1"/>
    <col min="9488" max="9488" width="11.85546875" style="25" customWidth="1"/>
    <col min="9489" max="9489" width="19.28515625" style="25" customWidth="1"/>
    <col min="9490" max="9490" width="12.7109375" style="25" customWidth="1"/>
    <col min="9491" max="9491" width="19.28515625" style="25" customWidth="1"/>
    <col min="9492" max="9492" width="11.5703125" style="25" customWidth="1"/>
    <col min="9493" max="9727" width="11.42578125" style="25"/>
    <col min="9728" max="9736" width="0" style="25" hidden="1" customWidth="1"/>
    <col min="9737" max="9737" width="3.85546875" style="25" customWidth="1"/>
    <col min="9738" max="9738" width="15.7109375" style="25" customWidth="1"/>
    <col min="9739" max="9739" width="19.85546875" style="25" customWidth="1"/>
    <col min="9740" max="9740" width="11.28515625" style="25" customWidth="1"/>
    <col min="9741" max="9741" width="20.28515625" style="25" customWidth="1"/>
    <col min="9742" max="9742" width="11.85546875" style="25" customWidth="1"/>
    <col min="9743" max="9743" width="20.28515625" style="25" customWidth="1"/>
    <col min="9744" max="9744" width="11.85546875" style="25" customWidth="1"/>
    <col min="9745" max="9745" width="19.28515625" style="25" customWidth="1"/>
    <col min="9746" max="9746" width="12.7109375" style="25" customWidth="1"/>
    <col min="9747" max="9747" width="19.28515625" style="25" customWidth="1"/>
    <col min="9748" max="9748" width="11.5703125" style="25" customWidth="1"/>
    <col min="9749" max="9983" width="11.42578125" style="25"/>
    <col min="9984" max="9992" width="0" style="25" hidden="1" customWidth="1"/>
    <col min="9993" max="9993" width="3.85546875" style="25" customWidth="1"/>
    <col min="9994" max="9994" width="15.7109375" style="25" customWidth="1"/>
    <col min="9995" max="9995" width="19.85546875" style="25" customWidth="1"/>
    <col min="9996" max="9996" width="11.28515625" style="25" customWidth="1"/>
    <col min="9997" max="9997" width="20.28515625" style="25" customWidth="1"/>
    <col min="9998" max="9998" width="11.85546875" style="25" customWidth="1"/>
    <col min="9999" max="9999" width="20.28515625" style="25" customWidth="1"/>
    <col min="10000" max="10000" width="11.85546875" style="25" customWidth="1"/>
    <col min="10001" max="10001" width="19.28515625" style="25" customWidth="1"/>
    <col min="10002" max="10002" width="12.7109375" style="25" customWidth="1"/>
    <col min="10003" max="10003" width="19.28515625" style="25" customWidth="1"/>
    <col min="10004" max="10004" width="11.5703125" style="25" customWidth="1"/>
    <col min="10005" max="10239" width="11.42578125" style="25"/>
    <col min="10240" max="10248" width="0" style="25" hidden="1" customWidth="1"/>
    <col min="10249" max="10249" width="3.85546875" style="25" customWidth="1"/>
    <col min="10250" max="10250" width="15.7109375" style="25" customWidth="1"/>
    <col min="10251" max="10251" width="19.85546875" style="25" customWidth="1"/>
    <col min="10252" max="10252" width="11.28515625" style="25" customWidth="1"/>
    <col min="10253" max="10253" width="20.28515625" style="25" customWidth="1"/>
    <col min="10254" max="10254" width="11.85546875" style="25" customWidth="1"/>
    <col min="10255" max="10255" width="20.28515625" style="25" customWidth="1"/>
    <col min="10256" max="10256" width="11.85546875" style="25" customWidth="1"/>
    <col min="10257" max="10257" width="19.28515625" style="25" customWidth="1"/>
    <col min="10258" max="10258" width="12.7109375" style="25" customWidth="1"/>
    <col min="10259" max="10259" width="19.28515625" style="25" customWidth="1"/>
    <col min="10260" max="10260" width="11.5703125" style="25" customWidth="1"/>
    <col min="10261" max="10495" width="11.42578125" style="25"/>
    <col min="10496" max="10504" width="0" style="25" hidden="1" customWidth="1"/>
    <col min="10505" max="10505" width="3.85546875" style="25" customWidth="1"/>
    <col min="10506" max="10506" width="15.7109375" style="25" customWidth="1"/>
    <col min="10507" max="10507" width="19.85546875" style="25" customWidth="1"/>
    <col min="10508" max="10508" width="11.28515625" style="25" customWidth="1"/>
    <col min="10509" max="10509" width="20.28515625" style="25" customWidth="1"/>
    <col min="10510" max="10510" width="11.85546875" style="25" customWidth="1"/>
    <col min="10511" max="10511" width="20.28515625" style="25" customWidth="1"/>
    <col min="10512" max="10512" width="11.85546875" style="25" customWidth="1"/>
    <col min="10513" max="10513" width="19.28515625" style="25" customWidth="1"/>
    <col min="10514" max="10514" width="12.7109375" style="25" customWidth="1"/>
    <col min="10515" max="10515" width="19.28515625" style="25" customWidth="1"/>
    <col min="10516" max="10516" width="11.5703125" style="25" customWidth="1"/>
    <col min="10517" max="10751" width="11.42578125" style="25"/>
    <col min="10752" max="10760" width="0" style="25" hidden="1" customWidth="1"/>
    <col min="10761" max="10761" width="3.85546875" style="25" customWidth="1"/>
    <col min="10762" max="10762" width="15.7109375" style="25" customWidth="1"/>
    <col min="10763" max="10763" width="19.85546875" style="25" customWidth="1"/>
    <col min="10764" max="10764" width="11.28515625" style="25" customWidth="1"/>
    <col min="10765" max="10765" width="20.28515625" style="25" customWidth="1"/>
    <col min="10766" max="10766" width="11.85546875" style="25" customWidth="1"/>
    <col min="10767" max="10767" width="20.28515625" style="25" customWidth="1"/>
    <col min="10768" max="10768" width="11.85546875" style="25" customWidth="1"/>
    <col min="10769" max="10769" width="19.28515625" style="25" customWidth="1"/>
    <col min="10770" max="10770" width="12.7109375" style="25" customWidth="1"/>
    <col min="10771" max="10771" width="19.28515625" style="25" customWidth="1"/>
    <col min="10772" max="10772" width="11.5703125" style="25" customWidth="1"/>
    <col min="10773" max="11007" width="11.42578125" style="25"/>
    <col min="11008" max="11016" width="0" style="25" hidden="1" customWidth="1"/>
    <col min="11017" max="11017" width="3.85546875" style="25" customWidth="1"/>
    <col min="11018" max="11018" width="15.7109375" style="25" customWidth="1"/>
    <col min="11019" max="11019" width="19.85546875" style="25" customWidth="1"/>
    <col min="11020" max="11020" width="11.28515625" style="25" customWidth="1"/>
    <col min="11021" max="11021" width="20.28515625" style="25" customWidth="1"/>
    <col min="11022" max="11022" width="11.85546875" style="25" customWidth="1"/>
    <col min="11023" max="11023" width="20.28515625" style="25" customWidth="1"/>
    <col min="11024" max="11024" width="11.85546875" style="25" customWidth="1"/>
    <col min="11025" max="11025" width="19.28515625" style="25" customWidth="1"/>
    <col min="11026" max="11026" width="12.7109375" style="25" customWidth="1"/>
    <col min="11027" max="11027" width="19.28515625" style="25" customWidth="1"/>
    <col min="11028" max="11028" width="11.5703125" style="25" customWidth="1"/>
    <col min="11029" max="11263" width="11.42578125" style="25"/>
    <col min="11264" max="11272" width="0" style="25" hidden="1" customWidth="1"/>
    <col min="11273" max="11273" width="3.85546875" style="25" customWidth="1"/>
    <col min="11274" max="11274" width="15.7109375" style="25" customWidth="1"/>
    <col min="11275" max="11275" width="19.85546875" style="25" customWidth="1"/>
    <col min="11276" max="11276" width="11.28515625" style="25" customWidth="1"/>
    <col min="11277" max="11277" width="20.28515625" style="25" customWidth="1"/>
    <col min="11278" max="11278" width="11.85546875" style="25" customWidth="1"/>
    <col min="11279" max="11279" width="20.28515625" style="25" customWidth="1"/>
    <col min="11280" max="11280" width="11.85546875" style="25" customWidth="1"/>
    <col min="11281" max="11281" width="19.28515625" style="25" customWidth="1"/>
    <col min="11282" max="11282" width="12.7109375" style="25" customWidth="1"/>
    <col min="11283" max="11283" width="19.28515625" style="25" customWidth="1"/>
    <col min="11284" max="11284" width="11.5703125" style="25" customWidth="1"/>
    <col min="11285" max="11519" width="11.42578125" style="25"/>
    <col min="11520" max="11528" width="0" style="25" hidden="1" customWidth="1"/>
    <col min="11529" max="11529" width="3.85546875" style="25" customWidth="1"/>
    <col min="11530" max="11530" width="15.7109375" style="25" customWidth="1"/>
    <col min="11531" max="11531" width="19.85546875" style="25" customWidth="1"/>
    <col min="11532" max="11532" width="11.28515625" style="25" customWidth="1"/>
    <col min="11533" max="11533" width="20.28515625" style="25" customWidth="1"/>
    <col min="11534" max="11534" width="11.85546875" style="25" customWidth="1"/>
    <col min="11535" max="11535" width="20.28515625" style="25" customWidth="1"/>
    <col min="11536" max="11536" width="11.85546875" style="25" customWidth="1"/>
    <col min="11537" max="11537" width="19.28515625" style="25" customWidth="1"/>
    <col min="11538" max="11538" width="12.7109375" style="25" customWidth="1"/>
    <col min="11539" max="11539" width="19.28515625" style="25" customWidth="1"/>
    <col min="11540" max="11540" width="11.5703125" style="25" customWidth="1"/>
    <col min="11541" max="11775" width="11.42578125" style="25"/>
    <col min="11776" max="11784" width="0" style="25" hidden="1" customWidth="1"/>
    <col min="11785" max="11785" width="3.85546875" style="25" customWidth="1"/>
    <col min="11786" max="11786" width="15.7109375" style="25" customWidth="1"/>
    <col min="11787" max="11787" width="19.85546875" style="25" customWidth="1"/>
    <col min="11788" max="11788" width="11.28515625" style="25" customWidth="1"/>
    <col min="11789" max="11789" width="20.28515625" style="25" customWidth="1"/>
    <col min="11790" max="11790" width="11.85546875" style="25" customWidth="1"/>
    <col min="11791" max="11791" width="20.28515625" style="25" customWidth="1"/>
    <col min="11792" max="11792" width="11.85546875" style="25" customWidth="1"/>
    <col min="11793" max="11793" width="19.28515625" style="25" customWidth="1"/>
    <col min="11794" max="11794" width="12.7109375" style="25" customWidth="1"/>
    <col min="11795" max="11795" width="19.28515625" style="25" customWidth="1"/>
    <col min="11796" max="11796" width="11.5703125" style="25" customWidth="1"/>
    <col min="11797" max="12031" width="11.42578125" style="25"/>
    <col min="12032" max="12040" width="0" style="25" hidden="1" customWidth="1"/>
    <col min="12041" max="12041" width="3.85546875" style="25" customWidth="1"/>
    <col min="12042" max="12042" width="15.7109375" style="25" customWidth="1"/>
    <col min="12043" max="12043" width="19.85546875" style="25" customWidth="1"/>
    <col min="12044" max="12044" width="11.28515625" style="25" customWidth="1"/>
    <col min="12045" max="12045" width="20.28515625" style="25" customWidth="1"/>
    <col min="12046" max="12046" width="11.85546875" style="25" customWidth="1"/>
    <col min="12047" max="12047" width="20.28515625" style="25" customWidth="1"/>
    <col min="12048" max="12048" width="11.85546875" style="25" customWidth="1"/>
    <col min="12049" max="12049" width="19.28515625" style="25" customWidth="1"/>
    <col min="12050" max="12050" width="12.7109375" style="25" customWidth="1"/>
    <col min="12051" max="12051" width="19.28515625" style="25" customWidth="1"/>
    <col min="12052" max="12052" width="11.5703125" style="25" customWidth="1"/>
    <col min="12053" max="12287" width="11.42578125" style="25"/>
    <col min="12288" max="12296" width="0" style="25" hidden="1" customWidth="1"/>
    <col min="12297" max="12297" width="3.85546875" style="25" customWidth="1"/>
    <col min="12298" max="12298" width="15.7109375" style="25" customWidth="1"/>
    <col min="12299" max="12299" width="19.85546875" style="25" customWidth="1"/>
    <col min="12300" max="12300" width="11.28515625" style="25" customWidth="1"/>
    <col min="12301" max="12301" width="20.28515625" style="25" customWidth="1"/>
    <col min="12302" max="12302" width="11.85546875" style="25" customWidth="1"/>
    <col min="12303" max="12303" width="20.28515625" style="25" customWidth="1"/>
    <col min="12304" max="12304" width="11.85546875" style="25" customWidth="1"/>
    <col min="12305" max="12305" width="19.28515625" style="25" customWidth="1"/>
    <col min="12306" max="12306" width="12.7109375" style="25" customWidth="1"/>
    <col min="12307" max="12307" width="19.28515625" style="25" customWidth="1"/>
    <col min="12308" max="12308" width="11.5703125" style="25" customWidth="1"/>
    <col min="12309" max="12543" width="11.42578125" style="25"/>
    <col min="12544" max="12552" width="0" style="25" hidden="1" customWidth="1"/>
    <col min="12553" max="12553" width="3.85546875" style="25" customWidth="1"/>
    <col min="12554" max="12554" width="15.7109375" style="25" customWidth="1"/>
    <col min="12555" max="12555" width="19.85546875" style="25" customWidth="1"/>
    <col min="12556" max="12556" width="11.28515625" style="25" customWidth="1"/>
    <col min="12557" max="12557" width="20.28515625" style="25" customWidth="1"/>
    <col min="12558" max="12558" width="11.85546875" style="25" customWidth="1"/>
    <col min="12559" max="12559" width="20.28515625" style="25" customWidth="1"/>
    <col min="12560" max="12560" width="11.85546875" style="25" customWidth="1"/>
    <col min="12561" max="12561" width="19.28515625" style="25" customWidth="1"/>
    <col min="12562" max="12562" width="12.7109375" style="25" customWidth="1"/>
    <col min="12563" max="12563" width="19.28515625" style="25" customWidth="1"/>
    <col min="12564" max="12564" width="11.5703125" style="25" customWidth="1"/>
    <col min="12565" max="12799" width="11.42578125" style="25"/>
    <col min="12800" max="12808" width="0" style="25" hidden="1" customWidth="1"/>
    <col min="12809" max="12809" width="3.85546875" style="25" customWidth="1"/>
    <col min="12810" max="12810" width="15.7109375" style="25" customWidth="1"/>
    <col min="12811" max="12811" width="19.85546875" style="25" customWidth="1"/>
    <col min="12812" max="12812" width="11.28515625" style="25" customWidth="1"/>
    <col min="12813" max="12813" width="20.28515625" style="25" customWidth="1"/>
    <col min="12814" max="12814" width="11.85546875" style="25" customWidth="1"/>
    <col min="12815" max="12815" width="20.28515625" style="25" customWidth="1"/>
    <col min="12816" max="12816" width="11.85546875" style="25" customWidth="1"/>
    <col min="12817" max="12817" width="19.28515625" style="25" customWidth="1"/>
    <col min="12818" max="12818" width="12.7109375" style="25" customWidth="1"/>
    <col min="12819" max="12819" width="19.28515625" style="25" customWidth="1"/>
    <col min="12820" max="12820" width="11.5703125" style="25" customWidth="1"/>
    <col min="12821" max="13055" width="11.42578125" style="25"/>
    <col min="13056" max="13064" width="0" style="25" hidden="1" customWidth="1"/>
    <col min="13065" max="13065" width="3.85546875" style="25" customWidth="1"/>
    <col min="13066" max="13066" width="15.7109375" style="25" customWidth="1"/>
    <col min="13067" max="13067" width="19.85546875" style="25" customWidth="1"/>
    <col min="13068" max="13068" width="11.28515625" style="25" customWidth="1"/>
    <col min="13069" max="13069" width="20.28515625" style="25" customWidth="1"/>
    <col min="13070" max="13070" width="11.85546875" style="25" customWidth="1"/>
    <col min="13071" max="13071" width="20.28515625" style="25" customWidth="1"/>
    <col min="13072" max="13072" width="11.85546875" style="25" customWidth="1"/>
    <col min="13073" max="13073" width="19.28515625" style="25" customWidth="1"/>
    <col min="13074" max="13074" width="12.7109375" style="25" customWidth="1"/>
    <col min="13075" max="13075" width="19.28515625" style="25" customWidth="1"/>
    <col min="13076" max="13076" width="11.5703125" style="25" customWidth="1"/>
    <col min="13077" max="13311" width="11.42578125" style="25"/>
    <col min="13312" max="13320" width="0" style="25" hidden="1" customWidth="1"/>
    <col min="13321" max="13321" width="3.85546875" style="25" customWidth="1"/>
    <col min="13322" max="13322" width="15.7109375" style="25" customWidth="1"/>
    <col min="13323" max="13323" width="19.85546875" style="25" customWidth="1"/>
    <col min="13324" max="13324" width="11.28515625" style="25" customWidth="1"/>
    <col min="13325" max="13325" width="20.28515625" style="25" customWidth="1"/>
    <col min="13326" max="13326" width="11.85546875" style="25" customWidth="1"/>
    <col min="13327" max="13327" width="20.28515625" style="25" customWidth="1"/>
    <col min="13328" max="13328" width="11.85546875" style="25" customWidth="1"/>
    <col min="13329" max="13329" width="19.28515625" style="25" customWidth="1"/>
    <col min="13330" max="13330" width="12.7109375" style="25" customWidth="1"/>
    <col min="13331" max="13331" width="19.28515625" style="25" customWidth="1"/>
    <col min="13332" max="13332" width="11.5703125" style="25" customWidth="1"/>
    <col min="13333" max="13567" width="11.42578125" style="25"/>
    <col min="13568" max="13576" width="0" style="25" hidden="1" customWidth="1"/>
    <col min="13577" max="13577" width="3.85546875" style="25" customWidth="1"/>
    <col min="13578" max="13578" width="15.7109375" style="25" customWidth="1"/>
    <col min="13579" max="13579" width="19.85546875" style="25" customWidth="1"/>
    <col min="13580" max="13580" width="11.28515625" style="25" customWidth="1"/>
    <col min="13581" max="13581" width="20.28515625" style="25" customWidth="1"/>
    <col min="13582" max="13582" width="11.85546875" style="25" customWidth="1"/>
    <col min="13583" max="13583" width="20.28515625" style="25" customWidth="1"/>
    <col min="13584" max="13584" width="11.85546875" style="25" customWidth="1"/>
    <col min="13585" max="13585" width="19.28515625" style="25" customWidth="1"/>
    <col min="13586" max="13586" width="12.7109375" style="25" customWidth="1"/>
    <col min="13587" max="13587" width="19.28515625" style="25" customWidth="1"/>
    <col min="13588" max="13588" width="11.5703125" style="25" customWidth="1"/>
    <col min="13589" max="13823" width="11.42578125" style="25"/>
    <col min="13824" max="13832" width="0" style="25" hidden="1" customWidth="1"/>
    <col min="13833" max="13833" width="3.85546875" style="25" customWidth="1"/>
    <col min="13834" max="13834" width="15.7109375" style="25" customWidth="1"/>
    <col min="13835" max="13835" width="19.85546875" style="25" customWidth="1"/>
    <col min="13836" max="13836" width="11.28515625" style="25" customWidth="1"/>
    <col min="13837" max="13837" width="20.28515625" style="25" customWidth="1"/>
    <col min="13838" max="13838" width="11.85546875" style="25" customWidth="1"/>
    <col min="13839" max="13839" width="20.28515625" style="25" customWidth="1"/>
    <col min="13840" max="13840" width="11.85546875" style="25" customWidth="1"/>
    <col min="13841" max="13841" width="19.28515625" style="25" customWidth="1"/>
    <col min="13842" max="13842" width="12.7109375" style="25" customWidth="1"/>
    <col min="13843" max="13843" width="19.28515625" style="25" customWidth="1"/>
    <col min="13844" max="13844" width="11.5703125" style="25" customWidth="1"/>
    <col min="13845" max="14079" width="11.42578125" style="25"/>
    <col min="14080" max="14088" width="0" style="25" hidden="1" customWidth="1"/>
    <col min="14089" max="14089" width="3.85546875" style="25" customWidth="1"/>
    <col min="14090" max="14090" width="15.7109375" style="25" customWidth="1"/>
    <col min="14091" max="14091" width="19.85546875" style="25" customWidth="1"/>
    <col min="14092" max="14092" width="11.28515625" style="25" customWidth="1"/>
    <col min="14093" max="14093" width="20.28515625" style="25" customWidth="1"/>
    <col min="14094" max="14094" width="11.85546875" style="25" customWidth="1"/>
    <col min="14095" max="14095" width="20.28515625" style="25" customWidth="1"/>
    <col min="14096" max="14096" width="11.85546875" style="25" customWidth="1"/>
    <col min="14097" max="14097" width="19.28515625" style="25" customWidth="1"/>
    <col min="14098" max="14098" width="12.7109375" style="25" customWidth="1"/>
    <col min="14099" max="14099" width="19.28515625" style="25" customWidth="1"/>
    <col min="14100" max="14100" width="11.5703125" style="25" customWidth="1"/>
    <col min="14101" max="14335" width="11.42578125" style="25"/>
    <col min="14336" max="14344" width="0" style="25" hidden="1" customWidth="1"/>
    <col min="14345" max="14345" width="3.85546875" style="25" customWidth="1"/>
    <col min="14346" max="14346" width="15.7109375" style="25" customWidth="1"/>
    <col min="14347" max="14347" width="19.85546875" style="25" customWidth="1"/>
    <col min="14348" max="14348" width="11.28515625" style="25" customWidth="1"/>
    <col min="14349" max="14349" width="20.28515625" style="25" customWidth="1"/>
    <col min="14350" max="14350" width="11.85546875" style="25" customWidth="1"/>
    <col min="14351" max="14351" width="20.28515625" style="25" customWidth="1"/>
    <col min="14352" max="14352" width="11.85546875" style="25" customWidth="1"/>
    <col min="14353" max="14353" width="19.28515625" style="25" customWidth="1"/>
    <col min="14354" max="14354" width="12.7109375" style="25" customWidth="1"/>
    <col min="14355" max="14355" width="19.28515625" style="25" customWidth="1"/>
    <col min="14356" max="14356" width="11.5703125" style="25" customWidth="1"/>
    <col min="14357" max="14591" width="11.42578125" style="25"/>
    <col min="14592" max="14600" width="0" style="25" hidden="1" customWidth="1"/>
    <col min="14601" max="14601" width="3.85546875" style="25" customWidth="1"/>
    <col min="14602" max="14602" width="15.7109375" style="25" customWidth="1"/>
    <col min="14603" max="14603" width="19.85546875" style="25" customWidth="1"/>
    <col min="14604" max="14604" width="11.28515625" style="25" customWidth="1"/>
    <col min="14605" max="14605" width="20.28515625" style="25" customWidth="1"/>
    <col min="14606" max="14606" width="11.85546875" style="25" customWidth="1"/>
    <col min="14607" max="14607" width="20.28515625" style="25" customWidth="1"/>
    <col min="14608" max="14608" width="11.85546875" style="25" customWidth="1"/>
    <col min="14609" max="14609" width="19.28515625" style="25" customWidth="1"/>
    <col min="14610" max="14610" width="12.7109375" style="25" customWidth="1"/>
    <col min="14611" max="14611" width="19.28515625" style="25" customWidth="1"/>
    <col min="14612" max="14612" width="11.5703125" style="25" customWidth="1"/>
    <col min="14613" max="14847" width="11.42578125" style="25"/>
    <col min="14848" max="14856" width="0" style="25" hidden="1" customWidth="1"/>
    <col min="14857" max="14857" width="3.85546875" style="25" customWidth="1"/>
    <col min="14858" max="14858" width="15.7109375" style="25" customWidth="1"/>
    <col min="14859" max="14859" width="19.85546875" style="25" customWidth="1"/>
    <col min="14860" max="14860" width="11.28515625" style="25" customWidth="1"/>
    <col min="14861" max="14861" width="20.28515625" style="25" customWidth="1"/>
    <col min="14862" max="14862" width="11.85546875" style="25" customWidth="1"/>
    <col min="14863" max="14863" width="20.28515625" style="25" customWidth="1"/>
    <col min="14864" max="14864" width="11.85546875" style="25" customWidth="1"/>
    <col min="14865" max="14865" width="19.28515625" style="25" customWidth="1"/>
    <col min="14866" max="14866" width="12.7109375" style="25" customWidth="1"/>
    <col min="14867" max="14867" width="19.28515625" style="25" customWidth="1"/>
    <col min="14868" max="14868" width="11.5703125" style="25" customWidth="1"/>
    <col min="14869" max="15103" width="11.42578125" style="25"/>
    <col min="15104" max="15112" width="0" style="25" hidden="1" customWidth="1"/>
    <col min="15113" max="15113" width="3.85546875" style="25" customWidth="1"/>
    <col min="15114" max="15114" width="15.7109375" style="25" customWidth="1"/>
    <col min="15115" max="15115" width="19.85546875" style="25" customWidth="1"/>
    <col min="15116" max="15116" width="11.28515625" style="25" customWidth="1"/>
    <col min="15117" max="15117" width="20.28515625" style="25" customWidth="1"/>
    <col min="15118" max="15118" width="11.85546875" style="25" customWidth="1"/>
    <col min="15119" max="15119" width="20.28515625" style="25" customWidth="1"/>
    <col min="15120" max="15120" width="11.85546875" style="25" customWidth="1"/>
    <col min="15121" max="15121" width="19.28515625" style="25" customWidth="1"/>
    <col min="15122" max="15122" width="12.7109375" style="25" customWidth="1"/>
    <col min="15123" max="15123" width="19.28515625" style="25" customWidth="1"/>
    <col min="15124" max="15124" width="11.5703125" style="25" customWidth="1"/>
    <col min="15125" max="15359" width="11.42578125" style="25"/>
    <col min="15360" max="15368" width="0" style="25" hidden="1" customWidth="1"/>
    <col min="15369" max="15369" width="3.85546875" style="25" customWidth="1"/>
    <col min="15370" max="15370" width="15.7109375" style="25" customWidth="1"/>
    <col min="15371" max="15371" width="19.85546875" style="25" customWidth="1"/>
    <col min="15372" max="15372" width="11.28515625" style="25" customWidth="1"/>
    <col min="15373" max="15373" width="20.28515625" style="25" customWidth="1"/>
    <col min="15374" max="15374" width="11.85546875" style="25" customWidth="1"/>
    <col min="15375" max="15375" width="20.28515625" style="25" customWidth="1"/>
    <col min="15376" max="15376" width="11.85546875" style="25" customWidth="1"/>
    <col min="15377" max="15377" width="19.28515625" style="25" customWidth="1"/>
    <col min="15378" max="15378" width="12.7109375" style="25" customWidth="1"/>
    <col min="15379" max="15379" width="19.28515625" style="25" customWidth="1"/>
    <col min="15380" max="15380" width="11.5703125" style="25" customWidth="1"/>
    <col min="15381" max="15615" width="11.42578125" style="25"/>
    <col min="15616" max="15624" width="0" style="25" hidden="1" customWidth="1"/>
    <col min="15625" max="15625" width="3.85546875" style="25" customWidth="1"/>
    <col min="15626" max="15626" width="15.7109375" style="25" customWidth="1"/>
    <col min="15627" max="15627" width="19.85546875" style="25" customWidth="1"/>
    <col min="15628" max="15628" width="11.28515625" style="25" customWidth="1"/>
    <col min="15629" max="15629" width="20.28515625" style="25" customWidth="1"/>
    <col min="15630" max="15630" width="11.85546875" style="25" customWidth="1"/>
    <col min="15631" max="15631" width="20.28515625" style="25" customWidth="1"/>
    <col min="15632" max="15632" width="11.85546875" style="25" customWidth="1"/>
    <col min="15633" max="15633" width="19.28515625" style="25" customWidth="1"/>
    <col min="15634" max="15634" width="12.7109375" style="25" customWidth="1"/>
    <col min="15635" max="15635" width="19.28515625" style="25" customWidth="1"/>
    <col min="15636" max="15636" width="11.5703125" style="25" customWidth="1"/>
    <col min="15637" max="15871" width="11.42578125" style="25"/>
    <col min="15872" max="15880" width="0" style="25" hidden="1" customWidth="1"/>
    <col min="15881" max="15881" width="3.85546875" style="25" customWidth="1"/>
    <col min="15882" max="15882" width="15.7109375" style="25" customWidth="1"/>
    <col min="15883" max="15883" width="19.85546875" style="25" customWidth="1"/>
    <col min="15884" max="15884" width="11.28515625" style="25" customWidth="1"/>
    <col min="15885" max="15885" width="20.28515625" style="25" customWidth="1"/>
    <col min="15886" max="15886" width="11.85546875" style="25" customWidth="1"/>
    <col min="15887" max="15887" width="20.28515625" style="25" customWidth="1"/>
    <col min="15888" max="15888" width="11.85546875" style="25" customWidth="1"/>
    <col min="15889" max="15889" width="19.28515625" style="25" customWidth="1"/>
    <col min="15890" max="15890" width="12.7109375" style="25" customWidth="1"/>
    <col min="15891" max="15891" width="19.28515625" style="25" customWidth="1"/>
    <col min="15892" max="15892" width="11.5703125" style="25" customWidth="1"/>
    <col min="15893" max="16127" width="11.42578125" style="25"/>
    <col min="16128" max="16136" width="0" style="25" hidden="1" customWidth="1"/>
    <col min="16137" max="16137" width="3.85546875" style="25" customWidth="1"/>
    <col min="16138" max="16138" width="15.7109375" style="25" customWidth="1"/>
    <col min="16139" max="16139" width="19.85546875" style="25" customWidth="1"/>
    <col min="16140" max="16140" width="11.28515625" style="25" customWidth="1"/>
    <col min="16141" max="16141" width="20.28515625" style="25" customWidth="1"/>
    <col min="16142" max="16142" width="11.85546875" style="25" customWidth="1"/>
    <col min="16143" max="16143" width="20.28515625" style="25" customWidth="1"/>
    <col min="16144" max="16144" width="11.85546875" style="25" customWidth="1"/>
    <col min="16145" max="16145" width="19.28515625" style="25" customWidth="1"/>
    <col min="16146" max="16146" width="12.7109375" style="25" customWidth="1"/>
    <col min="16147" max="16147" width="19.28515625" style="25" customWidth="1"/>
    <col min="16148" max="16148" width="11.5703125" style="25" customWidth="1"/>
    <col min="16149" max="16384" width="11.42578125" style="25"/>
  </cols>
  <sheetData>
    <row r="1" spans="1:22" x14ac:dyDescent="0.25">
      <c r="K1" s="826" t="s">
        <v>171</v>
      </c>
      <c r="L1" s="826"/>
      <c r="M1" s="826"/>
      <c r="N1" s="826"/>
      <c r="O1" s="826"/>
      <c r="P1" s="826"/>
      <c r="Q1" s="826"/>
      <c r="R1" s="826"/>
      <c r="S1" s="826"/>
      <c r="T1" s="826"/>
      <c r="U1" s="826"/>
    </row>
    <row r="2" spans="1:22" x14ac:dyDescent="0.25">
      <c r="K2" s="826" t="s">
        <v>172</v>
      </c>
      <c r="L2" s="826"/>
      <c r="M2" s="826"/>
      <c r="N2" s="826"/>
      <c r="O2" s="826"/>
      <c r="P2" s="826"/>
      <c r="Q2" s="826"/>
      <c r="R2" s="826"/>
      <c r="S2" s="826"/>
      <c r="T2" s="826"/>
      <c r="U2" s="826"/>
    </row>
    <row r="3" spans="1:22" x14ac:dyDescent="0.25">
      <c r="K3" s="826" t="s">
        <v>174</v>
      </c>
      <c r="L3" s="826"/>
      <c r="M3" s="826"/>
      <c r="N3" s="826"/>
      <c r="O3" s="826"/>
      <c r="P3" s="826"/>
      <c r="Q3" s="826"/>
      <c r="R3" s="826"/>
      <c r="S3" s="826"/>
      <c r="T3" s="826"/>
      <c r="U3" s="826"/>
    </row>
    <row r="4" spans="1:22" x14ac:dyDescent="0.25">
      <c r="K4" s="164"/>
      <c r="L4" s="165"/>
      <c r="M4" s="166"/>
      <c r="N4" s="165"/>
      <c r="O4" s="164"/>
      <c r="P4" s="164"/>
      <c r="Q4" s="166"/>
      <c r="R4" s="165"/>
      <c r="S4" s="166"/>
      <c r="T4" s="165"/>
      <c r="U4" s="166"/>
    </row>
    <row r="5" spans="1:22" x14ac:dyDescent="0.25">
      <c r="K5" s="908" t="s">
        <v>473</v>
      </c>
      <c r="L5" s="908"/>
      <c r="M5" s="908"/>
      <c r="N5" s="908"/>
      <c r="O5" s="908"/>
      <c r="P5" s="908"/>
      <c r="Q5" s="908"/>
      <c r="R5" s="908"/>
      <c r="S5" s="908"/>
      <c r="T5" s="908"/>
      <c r="U5" s="908"/>
    </row>
    <row r="6" spans="1:22" ht="15.75" customHeight="1" x14ac:dyDescent="0.25">
      <c r="K6" s="828" t="s">
        <v>472</v>
      </c>
      <c r="L6" s="828"/>
      <c r="M6" s="828"/>
      <c r="N6" s="828"/>
      <c r="O6" s="828"/>
      <c r="P6" s="828"/>
      <c r="Q6" s="828"/>
      <c r="R6" s="828"/>
      <c r="S6" s="828"/>
      <c r="T6" s="828"/>
      <c r="U6" s="828"/>
      <c r="V6" s="411"/>
    </row>
    <row r="7" spans="1:22" ht="16.5" thickBot="1" x14ac:dyDescent="0.3">
      <c r="K7" s="928"/>
      <c r="L7" s="928"/>
      <c r="M7" s="928"/>
      <c r="N7" s="928"/>
      <c r="O7" s="928"/>
      <c r="P7" s="928"/>
      <c r="Q7" s="928"/>
      <c r="R7" s="928"/>
      <c r="S7" s="929"/>
      <c r="T7" s="928"/>
      <c r="U7" s="929"/>
    </row>
    <row r="8" spans="1:22" ht="16.5" customHeight="1" x14ac:dyDescent="0.25">
      <c r="A8" s="884" t="s">
        <v>116</v>
      </c>
      <c r="B8" s="885"/>
      <c r="C8" s="885"/>
      <c r="D8" s="885"/>
      <c r="E8" s="885"/>
      <c r="F8" s="885"/>
      <c r="G8" s="885"/>
      <c r="H8" s="885"/>
      <c r="I8" s="886"/>
      <c r="K8" s="908" t="s">
        <v>117</v>
      </c>
      <c r="L8" s="908"/>
      <c r="M8" s="908"/>
      <c r="N8" s="908"/>
      <c r="O8" s="908"/>
      <c r="P8" s="908"/>
      <c r="Q8" s="908"/>
      <c r="R8" s="908"/>
      <c r="S8" s="927"/>
      <c r="T8" s="908"/>
      <c r="U8" s="927"/>
    </row>
    <row r="9" spans="1:22" ht="16.5" thickBot="1" x14ac:dyDescent="0.3">
      <c r="A9" s="955"/>
      <c r="B9" s="956"/>
      <c r="C9" s="956"/>
      <c r="D9" s="956"/>
      <c r="E9" s="956"/>
      <c r="F9" s="956"/>
      <c r="G9" s="956"/>
      <c r="H9" s="956"/>
      <c r="I9" s="957"/>
    </row>
    <row r="10" spans="1:22" ht="49.5" customHeight="1" x14ac:dyDescent="0.25">
      <c r="A10" s="913" t="s">
        <v>118</v>
      </c>
      <c r="B10" s="915" t="s">
        <v>119</v>
      </c>
      <c r="C10" s="915"/>
      <c r="D10" s="915"/>
      <c r="E10" s="915"/>
      <c r="F10" s="915" t="s">
        <v>120</v>
      </c>
      <c r="G10" s="915"/>
      <c r="H10" s="915"/>
      <c r="I10" s="952"/>
      <c r="K10" s="953" t="s">
        <v>121</v>
      </c>
      <c r="L10" s="933" t="s">
        <v>122</v>
      </c>
      <c r="M10" s="933"/>
      <c r="N10" s="933" t="s">
        <v>123</v>
      </c>
      <c r="O10" s="933"/>
      <c r="P10" s="933" t="s">
        <v>124</v>
      </c>
      <c r="Q10" s="933"/>
      <c r="R10" s="933" t="s">
        <v>125</v>
      </c>
      <c r="S10" s="951"/>
      <c r="T10" s="933" t="s">
        <v>126</v>
      </c>
      <c r="U10" s="934"/>
    </row>
    <row r="11" spans="1:22" ht="19.5" customHeight="1" thickBot="1" x14ac:dyDescent="0.3">
      <c r="A11" s="914"/>
      <c r="B11" s="104" t="s">
        <v>127</v>
      </c>
      <c r="C11" s="104" t="s">
        <v>128</v>
      </c>
      <c r="D11" s="104" t="s">
        <v>129</v>
      </c>
      <c r="E11" s="105" t="s">
        <v>130</v>
      </c>
      <c r="F11" s="104" t="s">
        <v>127</v>
      </c>
      <c r="G11" s="104" t="s">
        <v>128</v>
      </c>
      <c r="H11" s="104" t="s">
        <v>129</v>
      </c>
      <c r="I11" s="106" t="s">
        <v>130</v>
      </c>
      <c r="K11" s="954"/>
      <c r="L11" s="498" t="s">
        <v>509</v>
      </c>
      <c r="M11" s="499" t="s">
        <v>130</v>
      </c>
      <c r="N11" s="498" t="s">
        <v>509</v>
      </c>
      <c r="O11" s="499" t="s">
        <v>130</v>
      </c>
      <c r="P11" s="498" t="s">
        <v>509</v>
      </c>
      <c r="Q11" s="499" t="s">
        <v>130</v>
      </c>
      <c r="R11" s="498" t="s">
        <v>509</v>
      </c>
      <c r="S11" s="499" t="s">
        <v>130</v>
      </c>
      <c r="T11" s="498" t="s">
        <v>509</v>
      </c>
      <c r="U11" s="501" t="s">
        <v>130</v>
      </c>
    </row>
    <row r="12" spans="1:22" x14ac:dyDescent="0.25">
      <c r="A12" s="916" t="s">
        <v>131</v>
      </c>
      <c r="B12" s="107"/>
      <c r="C12" s="107"/>
      <c r="D12" s="919">
        <v>0</v>
      </c>
      <c r="E12" s="922" t="e">
        <v>#DIV/0!</v>
      </c>
      <c r="F12" s="108"/>
      <c r="G12" s="925"/>
      <c r="H12" s="919">
        <v>0</v>
      </c>
      <c r="I12" s="909" t="e">
        <v>#DIV/0!</v>
      </c>
      <c r="K12" s="502" t="s">
        <v>132</v>
      </c>
      <c r="L12" s="417">
        <v>248592.93</v>
      </c>
      <c r="M12" s="500">
        <v>0.79700974260098223</v>
      </c>
      <c r="N12" s="417">
        <v>63314.09</v>
      </c>
      <c r="O12" s="500">
        <v>0.2029902573990178</v>
      </c>
      <c r="P12" s="417">
        <v>0</v>
      </c>
      <c r="Q12" s="500">
        <v>0</v>
      </c>
      <c r="R12" s="417">
        <v>0</v>
      </c>
      <c r="S12" s="500">
        <v>0</v>
      </c>
      <c r="T12" s="417">
        <v>311907.02</v>
      </c>
      <c r="U12" s="503">
        <v>0.39876421430115644</v>
      </c>
    </row>
    <row r="13" spans="1:22" ht="21" customHeight="1" x14ac:dyDescent="0.25">
      <c r="A13" s="917"/>
      <c r="B13" s="109"/>
      <c r="C13" s="109"/>
      <c r="D13" s="920"/>
      <c r="E13" s="923"/>
      <c r="F13" s="110"/>
      <c r="G13" s="926"/>
      <c r="H13" s="920"/>
      <c r="I13" s="910"/>
      <c r="K13" s="502" t="s">
        <v>133</v>
      </c>
      <c r="L13" s="417">
        <v>367375.73</v>
      </c>
      <c r="M13" s="500">
        <v>0.78118999167762471</v>
      </c>
      <c r="N13" s="417">
        <v>100319.95</v>
      </c>
      <c r="O13" s="500">
        <v>0.21332094622771891</v>
      </c>
      <c r="P13" s="417">
        <v>2581.38</v>
      </c>
      <c r="Q13" s="500">
        <v>5.4890620946563985E-3</v>
      </c>
      <c r="R13" s="417">
        <v>0</v>
      </c>
      <c r="S13" s="500">
        <v>0</v>
      </c>
      <c r="T13" s="417">
        <v>470277.06</v>
      </c>
      <c r="U13" s="503">
        <v>0.60123578569884362</v>
      </c>
    </row>
    <row r="14" spans="1:22" ht="20.25" customHeight="1" x14ac:dyDescent="0.25">
      <c r="A14" s="917"/>
      <c r="B14" s="109"/>
      <c r="C14" s="109"/>
      <c r="D14" s="920"/>
      <c r="E14" s="923"/>
      <c r="F14" s="110"/>
      <c r="G14" s="926"/>
      <c r="H14" s="920"/>
      <c r="I14" s="910"/>
      <c r="K14" s="502" t="s">
        <v>134</v>
      </c>
      <c r="L14" s="417">
        <v>0</v>
      </c>
      <c r="M14" s="500">
        <v>0</v>
      </c>
      <c r="N14" s="417">
        <v>0</v>
      </c>
      <c r="O14" s="500">
        <v>0</v>
      </c>
      <c r="P14" s="417">
        <v>0</v>
      </c>
      <c r="Q14" s="500">
        <v>0</v>
      </c>
      <c r="R14" s="417">
        <v>0</v>
      </c>
      <c r="S14" s="500">
        <v>0</v>
      </c>
      <c r="T14" s="417">
        <v>0</v>
      </c>
      <c r="U14" s="503">
        <v>0</v>
      </c>
    </row>
    <row r="15" spans="1:22" ht="16.5" thickBot="1" x14ac:dyDescent="0.3">
      <c r="A15" s="917"/>
      <c r="B15" s="109"/>
      <c r="C15" s="109"/>
      <c r="D15" s="920"/>
      <c r="E15" s="923"/>
      <c r="F15" s="110"/>
      <c r="G15" s="926"/>
      <c r="H15" s="920"/>
      <c r="I15" s="910"/>
      <c r="K15" s="504" t="s">
        <v>115</v>
      </c>
      <c r="L15" s="505">
        <v>615968.67000000004</v>
      </c>
      <c r="M15" s="506">
        <v>0.78749834222501736</v>
      </c>
      <c r="N15" s="505">
        <v>163634.03</v>
      </c>
      <c r="O15" s="506">
        <v>0.2092014372137522</v>
      </c>
      <c r="P15" s="505">
        <v>2581.38</v>
      </c>
      <c r="Q15" s="506">
        <v>3.30022056123048E-3</v>
      </c>
      <c r="R15" s="505">
        <v>0</v>
      </c>
      <c r="S15" s="506">
        <v>0</v>
      </c>
      <c r="T15" s="505">
        <v>782184.08</v>
      </c>
      <c r="U15" s="507">
        <v>1</v>
      </c>
    </row>
    <row r="16" spans="1:22" x14ac:dyDescent="0.25">
      <c r="A16" s="917"/>
      <c r="B16" s="109"/>
      <c r="C16" s="109"/>
      <c r="D16" s="920"/>
      <c r="E16" s="923"/>
      <c r="F16" s="110"/>
      <c r="G16" s="926"/>
      <c r="H16" s="920"/>
      <c r="I16" s="910"/>
      <c r="K16" s="111"/>
      <c r="L16" s="112"/>
      <c r="M16" s="113"/>
      <c r="N16" s="112"/>
      <c r="O16" s="113"/>
      <c r="P16" s="112"/>
      <c r="Q16" s="113"/>
      <c r="R16" s="112"/>
      <c r="S16" s="113"/>
      <c r="T16" s="112"/>
      <c r="U16" s="113"/>
    </row>
    <row r="17" spans="1:21" x14ac:dyDescent="0.25">
      <c r="A17" s="917"/>
      <c r="B17" s="109"/>
      <c r="C17" s="109"/>
      <c r="D17" s="920"/>
      <c r="E17" s="923"/>
      <c r="F17" s="110"/>
      <c r="G17" s="926"/>
      <c r="H17" s="920"/>
      <c r="I17" s="910"/>
      <c r="K17" s="912" t="s">
        <v>135</v>
      </c>
      <c r="L17" s="912"/>
      <c r="M17" s="912"/>
      <c r="N17" s="912"/>
      <c r="O17" s="912"/>
      <c r="P17" s="912"/>
      <c r="Q17" s="912"/>
      <c r="R17" s="912"/>
    </row>
    <row r="18" spans="1:21" x14ac:dyDescent="0.25">
      <c r="A18" s="917"/>
      <c r="B18" s="109"/>
      <c r="C18" s="109"/>
      <c r="D18" s="920"/>
      <c r="E18" s="923"/>
      <c r="F18" s="110"/>
      <c r="G18" s="926"/>
      <c r="H18" s="920"/>
      <c r="I18" s="910"/>
      <c r="K18" s="912" t="s">
        <v>136</v>
      </c>
      <c r="L18" s="912"/>
      <c r="M18" s="912"/>
      <c r="N18" s="912"/>
      <c r="O18" s="912"/>
      <c r="P18" s="912"/>
      <c r="Q18" s="912"/>
      <c r="R18" s="912"/>
    </row>
    <row r="19" spans="1:21" x14ac:dyDescent="0.25">
      <c r="A19" s="917"/>
      <c r="B19" s="109"/>
      <c r="C19" s="109"/>
      <c r="D19" s="920"/>
      <c r="E19" s="923"/>
      <c r="F19" s="110"/>
      <c r="G19" s="926"/>
      <c r="H19" s="920"/>
      <c r="I19" s="910"/>
      <c r="K19" s="912" t="s">
        <v>137</v>
      </c>
      <c r="L19" s="912"/>
      <c r="M19" s="912"/>
      <c r="N19" s="912"/>
      <c r="O19" s="912"/>
      <c r="P19" s="912"/>
      <c r="Q19" s="912"/>
      <c r="R19" s="912"/>
    </row>
    <row r="20" spans="1:21" ht="16.5" thickBot="1" x14ac:dyDescent="0.3">
      <c r="A20" s="918"/>
      <c r="B20" s="114"/>
      <c r="C20" s="114"/>
      <c r="D20" s="921"/>
      <c r="E20" s="924"/>
      <c r="F20" s="115"/>
      <c r="G20" s="921"/>
      <c r="H20" s="921"/>
      <c r="I20" s="911"/>
      <c r="K20" s="950" t="s">
        <v>138</v>
      </c>
      <c r="L20" s="950"/>
      <c r="M20" s="950"/>
      <c r="N20" s="950"/>
      <c r="O20" s="950"/>
      <c r="P20" s="950"/>
      <c r="Q20" s="950"/>
      <c r="R20" s="950"/>
    </row>
    <row r="21" spans="1:21" x14ac:dyDescent="0.25">
      <c r="A21" s="947"/>
      <c r="B21" s="74"/>
      <c r="C21" s="74"/>
      <c r="D21" s="940"/>
      <c r="E21" s="942"/>
      <c r="F21" s="116"/>
      <c r="G21" s="945"/>
      <c r="H21" s="940"/>
      <c r="I21" s="948"/>
    </row>
    <row r="22" spans="1:21" ht="16.5" thickBot="1" x14ac:dyDescent="0.3">
      <c r="A22" s="947"/>
      <c r="B22" s="74"/>
      <c r="C22" s="74"/>
      <c r="D22" s="940"/>
      <c r="E22" s="942"/>
      <c r="F22" s="116"/>
      <c r="G22" s="945"/>
      <c r="H22" s="940"/>
      <c r="I22" s="948"/>
      <c r="L22" s="932" t="s">
        <v>179</v>
      </c>
      <c r="M22" s="932"/>
      <c r="N22" s="932"/>
      <c r="O22" s="932"/>
      <c r="P22" s="320"/>
      <c r="Q22" s="185"/>
      <c r="R22" s="185"/>
    </row>
    <row r="23" spans="1:21" ht="16.5" thickBot="1" x14ac:dyDescent="0.3">
      <c r="A23" s="958" t="s">
        <v>141</v>
      </c>
      <c r="B23" s="107"/>
      <c r="C23" s="107"/>
      <c r="D23" s="919">
        <v>0</v>
      </c>
      <c r="E23" s="922" t="e">
        <v>#DIV/0!</v>
      </c>
      <c r="F23" s="108"/>
      <c r="G23" s="944"/>
      <c r="H23" s="919">
        <v>0</v>
      </c>
      <c r="I23" s="909" t="e">
        <v>#DIV/0!</v>
      </c>
      <c r="P23" s="103"/>
    </row>
    <row r="24" spans="1:21" ht="31.5" x14ac:dyDescent="0.25">
      <c r="A24" s="959"/>
      <c r="B24" s="74"/>
      <c r="C24" s="74"/>
      <c r="D24" s="940"/>
      <c r="E24" s="942"/>
      <c r="F24" s="116"/>
      <c r="G24" s="945"/>
      <c r="H24" s="940"/>
      <c r="I24" s="948"/>
      <c r="L24" s="792" t="s">
        <v>139</v>
      </c>
      <c r="M24" s="935" t="s">
        <v>306</v>
      </c>
      <c r="N24" s="936"/>
      <c r="O24" s="936"/>
      <c r="P24" s="937"/>
    </row>
    <row r="25" spans="1:21" ht="30" x14ac:dyDescent="0.25">
      <c r="A25" s="959"/>
      <c r="B25" s="74"/>
      <c r="C25" s="74"/>
      <c r="D25" s="940"/>
      <c r="E25" s="942"/>
      <c r="F25" s="116"/>
      <c r="G25" s="945"/>
      <c r="H25" s="940"/>
      <c r="I25" s="948"/>
      <c r="L25" s="930" t="s">
        <v>140</v>
      </c>
      <c r="M25" s="938"/>
      <c r="N25" s="321" t="s">
        <v>307</v>
      </c>
      <c r="O25" s="805">
        <v>67019.399999999994</v>
      </c>
      <c r="P25" s="793">
        <v>8.5682386832845014E-2</v>
      </c>
      <c r="T25" s="322"/>
    </row>
    <row r="26" spans="1:21" x14ac:dyDescent="0.25">
      <c r="A26" s="959"/>
      <c r="B26" s="74"/>
      <c r="C26" s="74"/>
      <c r="D26" s="940"/>
      <c r="E26" s="942"/>
      <c r="F26" s="116"/>
      <c r="G26" s="945"/>
      <c r="H26" s="940"/>
      <c r="I26" s="948"/>
      <c r="L26" s="930"/>
      <c r="M26" s="938"/>
      <c r="N26" s="321" t="s">
        <v>308</v>
      </c>
      <c r="O26" s="806">
        <v>2403.88</v>
      </c>
      <c r="P26" s="793">
        <v>3.0732934966712123E-3</v>
      </c>
    </row>
    <row r="27" spans="1:21" x14ac:dyDescent="0.25">
      <c r="A27" s="959"/>
      <c r="B27" s="74"/>
      <c r="C27" s="74"/>
      <c r="D27" s="940"/>
      <c r="E27" s="942"/>
      <c r="F27" s="116"/>
      <c r="G27" s="945"/>
      <c r="H27" s="940"/>
      <c r="I27" s="948"/>
      <c r="L27" s="930"/>
      <c r="M27" s="938"/>
      <c r="N27" s="321" t="s">
        <v>309</v>
      </c>
      <c r="O27" s="806">
        <v>177.5</v>
      </c>
      <c r="P27" s="793">
        <v>2.2692706455926771E-4</v>
      </c>
    </row>
    <row r="28" spans="1:21" ht="16.5" thickBot="1" x14ac:dyDescent="0.3">
      <c r="A28" s="959"/>
      <c r="B28" s="74"/>
      <c r="C28" s="74"/>
      <c r="D28" s="940"/>
      <c r="E28" s="942"/>
      <c r="F28" s="116"/>
      <c r="G28" s="945"/>
      <c r="H28" s="940"/>
      <c r="I28" s="948"/>
      <c r="L28" s="931"/>
      <c r="M28" s="939"/>
      <c r="N28" s="794" t="s">
        <v>115</v>
      </c>
      <c r="O28" s="807">
        <v>69600.78</v>
      </c>
      <c r="P28" s="795">
        <v>8.8982607394075486E-2</v>
      </c>
    </row>
    <row r="29" spans="1:21" x14ac:dyDescent="0.25">
      <c r="A29" s="959"/>
      <c r="B29" s="74"/>
      <c r="C29" s="74"/>
      <c r="D29" s="940"/>
      <c r="E29" s="942"/>
      <c r="F29" s="116"/>
      <c r="G29" s="945"/>
      <c r="H29" s="940"/>
      <c r="I29" s="948"/>
      <c r="L29" s="25"/>
      <c r="M29" s="25"/>
      <c r="N29" s="25"/>
      <c r="Q29" s="25"/>
      <c r="R29" s="25"/>
      <c r="S29" s="25"/>
      <c r="T29" s="25"/>
      <c r="U29" s="25"/>
    </row>
    <row r="30" spans="1:21" x14ac:dyDescent="0.25">
      <c r="A30" s="959"/>
      <c r="B30" s="74"/>
      <c r="C30" s="74"/>
      <c r="D30" s="940"/>
      <c r="E30" s="942"/>
      <c r="F30" s="116"/>
      <c r="G30" s="945"/>
      <c r="H30" s="940"/>
      <c r="I30" s="948"/>
      <c r="L30" s="808"/>
      <c r="M30" s="25"/>
      <c r="N30" s="808"/>
      <c r="P30" s="808"/>
      <c r="Q30" s="25"/>
      <c r="R30" s="25"/>
      <c r="S30" s="25"/>
      <c r="T30" s="808"/>
      <c r="U30" s="25"/>
    </row>
    <row r="31" spans="1:21" x14ac:dyDescent="0.25">
      <c r="A31" s="959"/>
      <c r="B31" s="74"/>
      <c r="C31" s="74"/>
      <c r="D31" s="940"/>
      <c r="E31" s="942"/>
      <c r="F31" s="116"/>
      <c r="G31" s="945"/>
      <c r="H31" s="940"/>
      <c r="I31" s="948"/>
      <c r="L31" s="808"/>
      <c r="M31" s="25"/>
      <c r="N31" s="808"/>
      <c r="P31" s="808"/>
      <c r="Q31" s="25"/>
      <c r="R31" s="25"/>
      <c r="S31" s="25"/>
      <c r="T31" s="808"/>
      <c r="U31" s="25"/>
    </row>
    <row r="32" spans="1:21" ht="16.5" thickBot="1" x14ac:dyDescent="0.3">
      <c r="A32" s="960"/>
      <c r="B32" s="117"/>
      <c r="C32" s="117"/>
      <c r="D32" s="941"/>
      <c r="E32" s="943"/>
      <c r="F32" s="118"/>
      <c r="G32" s="946"/>
      <c r="H32" s="941"/>
      <c r="I32" s="949"/>
      <c r="L32" s="808"/>
      <c r="M32" s="25"/>
      <c r="N32" s="808"/>
      <c r="P32" s="808"/>
      <c r="Q32" s="25"/>
      <c r="R32" s="25"/>
      <c r="S32" s="25"/>
      <c r="T32" s="808"/>
      <c r="U32" s="25"/>
    </row>
    <row r="33" spans="1:21" ht="30" customHeight="1" thickBot="1" x14ac:dyDescent="0.3">
      <c r="A33" s="119" t="s">
        <v>115</v>
      </c>
      <c r="B33" s="120"/>
      <c r="C33" s="120"/>
      <c r="D33" s="121">
        <v>0</v>
      </c>
      <c r="E33" s="122" t="e">
        <v>#DIV/0!</v>
      </c>
      <c r="F33" s="119"/>
      <c r="G33" s="123"/>
      <c r="H33" s="124">
        <v>0</v>
      </c>
      <c r="I33" s="125" t="e">
        <v>#DIV/0!</v>
      </c>
      <c r="L33" s="808"/>
      <c r="M33" s="25"/>
      <c r="N33" s="808"/>
      <c r="P33" s="808"/>
      <c r="Q33" s="25"/>
      <c r="R33" s="25"/>
      <c r="S33" s="25"/>
      <c r="T33" s="808"/>
      <c r="U33" s="25"/>
    </row>
    <row r="34" spans="1:21" x14ac:dyDescent="0.2">
      <c r="N34" s="184"/>
    </row>
  </sheetData>
  <mergeCells count="43">
    <mergeCell ref="I23:I32"/>
    <mergeCell ref="K1:U1"/>
    <mergeCell ref="K2:U2"/>
    <mergeCell ref="K3:U3"/>
    <mergeCell ref="K18:R18"/>
    <mergeCell ref="K19:R19"/>
    <mergeCell ref="K20:R20"/>
    <mergeCell ref="I21:I22"/>
    <mergeCell ref="P10:Q10"/>
    <mergeCell ref="R10:S10"/>
    <mergeCell ref="F10:I10"/>
    <mergeCell ref="K10:K11"/>
    <mergeCell ref="L10:M10"/>
    <mergeCell ref="N10:O10"/>
    <mergeCell ref="A8:I9"/>
    <mergeCell ref="A23:A32"/>
    <mergeCell ref="D23:D32"/>
    <mergeCell ref="E23:E32"/>
    <mergeCell ref="G23:G32"/>
    <mergeCell ref="H23:H32"/>
    <mergeCell ref="A21:A22"/>
    <mergeCell ref="D21:D22"/>
    <mergeCell ref="E21:E22"/>
    <mergeCell ref="G21:G22"/>
    <mergeCell ref="H21:H22"/>
    <mergeCell ref="L25:L28"/>
    <mergeCell ref="L22:O22"/>
    <mergeCell ref="T10:U10"/>
    <mergeCell ref="M24:P24"/>
    <mergeCell ref="M25:M28"/>
    <mergeCell ref="K5:U5"/>
    <mergeCell ref="K6:U6"/>
    <mergeCell ref="I12:I20"/>
    <mergeCell ref="K17:R17"/>
    <mergeCell ref="A10:A11"/>
    <mergeCell ref="B10:E10"/>
    <mergeCell ref="A12:A20"/>
    <mergeCell ref="D12:D20"/>
    <mergeCell ref="E12:E20"/>
    <mergeCell ref="G12:G20"/>
    <mergeCell ref="H12:H20"/>
    <mergeCell ref="K8:U8"/>
    <mergeCell ref="K7: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topLeftCell="A27" zoomScale="70" zoomScaleNormal="70" workbookViewId="0">
      <selection activeCell="X35" sqref="X35"/>
    </sheetView>
  </sheetViews>
  <sheetFormatPr baseColWidth="10" defaultRowHeight="15" x14ac:dyDescent="0.25"/>
  <cols>
    <col min="2" max="2" width="11" customWidth="1"/>
    <col min="3" max="3" width="25.7109375" bestFit="1" customWidth="1"/>
    <col min="4" max="4" width="26.140625" customWidth="1"/>
    <col min="5" max="5" width="10.5703125" bestFit="1" customWidth="1"/>
    <col min="6" max="6" width="14.7109375" customWidth="1"/>
    <col min="7" max="11" width="14.7109375" style="8" customWidth="1"/>
    <col min="12" max="12" width="21.140625" style="8" customWidth="1"/>
    <col min="13" max="13" width="3.5703125" customWidth="1"/>
    <col min="20" max="20" width="11" style="8" customWidth="1"/>
    <col min="21" max="21" width="25.7109375" style="8" bestFit="1" customWidth="1"/>
    <col min="22" max="22" width="26.140625" style="8" customWidth="1"/>
    <col min="23" max="23" width="10.5703125" style="8" bestFit="1" customWidth="1"/>
    <col min="24" max="24" width="14.7109375" style="8" customWidth="1"/>
  </cols>
  <sheetData>
    <row r="1" spans="2:24" ht="15.75" thickBot="1" x14ac:dyDescent="0.3"/>
    <row r="2" spans="2:24" ht="25.5" x14ac:dyDescent="0.25">
      <c r="B2" s="961" t="s">
        <v>504</v>
      </c>
      <c r="C2" s="964" t="s">
        <v>505</v>
      </c>
      <c r="D2" s="964" t="s">
        <v>506</v>
      </c>
      <c r="E2" s="589" t="s">
        <v>507</v>
      </c>
      <c r="F2" s="590" t="s">
        <v>510</v>
      </c>
      <c r="H2" s="986" t="s">
        <v>563</v>
      </c>
      <c r="I2" s="986"/>
      <c r="J2" s="986"/>
      <c r="K2" s="986"/>
      <c r="L2" s="986"/>
      <c r="M2" s="967"/>
      <c r="N2" s="986" t="s">
        <v>510</v>
      </c>
      <c r="O2" s="986"/>
      <c r="P2" s="986"/>
      <c r="Q2" s="986"/>
      <c r="R2" s="986"/>
      <c r="T2" s="961" t="s">
        <v>504</v>
      </c>
      <c r="U2" s="964" t="s">
        <v>505</v>
      </c>
      <c r="V2" s="964" t="s">
        <v>506</v>
      </c>
      <c r="W2" s="589" t="s">
        <v>507</v>
      </c>
      <c r="X2" s="590" t="s">
        <v>510</v>
      </c>
    </row>
    <row r="3" spans="2:24" x14ac:dyDescent="0.25">
      <c r="B3" s="962"/>
      <c r="C3" s="965"/>
      <c r="D3" s="965"/>
      <c r="E3" s="581" t="s">
        <v>508</v>
      </c>
      <c r="F3" s="591" t="s">
        <v>10</v>
      </c>
      <c r="M3" s="967"/>
      <c r="T3" s="962"/>
      <c r="U3" s="965"/>
      <c r="V3" s="965"/>
      <c r="W3" s="581" t="s">
        <v>508</v>
      </c>
      <c r="X3" s="591" t="s">
        <v>509</v>
      </c>
    </row>
    <row r="4" spans="2:24" ht="15.75" thickBot="1" x14ac:dyDescent="0.3">
      <c r="B4" s="963"/>
      <c r="C4" s="966"/>
      <c r="D4" s="966"/>
      <c r="E4" s="599" t="s">
        <v>10</v>
      </c>
      <c r="F4" s="600"/>
      <c r="M4" s="967"/>
      <c r="T4" s="963"/>
      <c r="U4" s="966"/>
      <c r="V4" s="966"/>
      <c r="W4" s="599" t="s">
        <v>509</v>
      </c>
      <c r="X4" s="600"/>
    </row>
    <row r="5" spans="2:24" x14ac:dyDescent="0.25">
      <c r="B5" s="968">
        <v>1</v>
      </c>
      <c r="C5" s="970" t="s">
        <v>511</v>
      </c>
      <c r="D5" s="972" t="s">
        <v>512</v>
      </c>
      <c r="E5" s="974" t="s">
        <v>513</v>
      </c>
      <c r="F5" s="598"/>
      <c r="M5" s="967"/>
      <c r="T5" s="968">
        <v>1</v>
      </c>
      <c r="U5" s="970" t="s">
        <v>511</v>
      </c>
      <c r="V5" s="972" t="s">
        <v>512</v>
      </c>
      <c r="W5" s="974" t="s">
        <v>513</v>
      </c>
      <c r="X5" s="598"/>
    </row>
    <row r="6" spans="2:24" ht="24" customHeight="1" x14ac:dyDescent="0.25">
      <c r="B6" s="969"/>
      <c r="C6" s="971"/>
      <c r="D6" s="973"/>
      <c r="E6" s="975"/>
      <c r="F6" s="592">
        <v>2600</v>
      </c>
      <c r="G6" s="627"/>
      <c r="H6" s="627"/>
      <c r="I6" s="627"/>
      <c r="J6" s="627"/>
      <c r="K6" s="627"/>
      <c r="L6" s="627"/>
      <c r="M6" s="967"/>
      <c r="N6" s="613">
        <f>(F6)*((0.8*1.9009)+(0.2))</f>
        <v>4473.8720000000003</v>
      </c>
      <c r="O6" s="613">
        <f>+N6*1.3</f>
        <v>5816.0336000000007</v>
      </c>
      <c r="P6" s="613">
        <f>+O6*1.01</f>
        <v>5874.1939360000006</v>
      </c>
      <c r="Q6" s="613">
        <f>+P6/35.64</f>
        <v>164.82025634118969</v>
      </c>
      <c r="R6" s="162">
        <v>164.82</v>
      </c>
      <c r="T6" s="969"/>
      <c r="U6" s="971"/>
      <c r="V6" s="973"/>
      <c r="W6" s="975"/>
      <c r="X6" s="596">
        <v>164.82</v>
      </c>
    </row>
    <row r="7" spans="2:24" ht="35.25" customHeight="1" x14ac:dyDescent="0.25">
      <c r="B7" s="969"/>
      <c r="C7" s="971"/>
      <c r="D7" s="971" t="s">
        <v>514</v>
      </c>
      <c r="E7" s="976">
        <f>+'CENTRO ESCOLAR'!I123+'CENTRO ESCOLAR'!I174+'CENTRO ESCOLAR'!I267+'CENTRO ESCOLAR'!I383+'CENTRO ESCOLAR'!I429+PREESCOLAR!I161+PREESCOLAR!I298+PREESCOLAR!I413</f>
        <v>0</v>
      </c>
      <c r="F7" s="593"/>
      <c r="G7" s="628"/>
      <c r="H7" s="613">
        <f>(E7)*((0.8*1.9009)+(0.2))</f>
        <v>0</v>
      </c>
      <c r="I7" s="613">
        <f>+H7*1.3</f>
        <v>0</v>
      </c>
      <c r="J7" s="613">
        <f>+I7*1.01</f>
        <v>0</v>
      </c>
      <c r="K7" s="613">
        <f>+J7/35.64</f>
        <v>0</v>
      </c>
      <c r="L7" s="634">
        <v>5272.24</v>
      </c>
      <c r="M7" s="967"/>
      <c r="R7" s="162"/>
      <c r="T7" s="969"/>
      <c r="U7" s="971"/>
      <c r="V7" s="971" t="s">
        <v>514</v>
      </c>
      <c r="W7" s="976">
        <v>5272.24</v>
      </c>
      <c r="X7" s="623"/>
    </row>
    <row r="8" spans="2:24" x14ac:dyDescent="0.25">
      <c r="B8" s="969"/>
      <c r="C8" s="971"/>
      <c r="D8" s="971"/>
      <c r="E8" s="977"/>
      <c r="F8" s="594" t="s">
        <v>513</v>
      </c>
      <c r="G8" s="629"/>
      <c r="H8" s="629"/>
      <c r="I8" s="629"/>
      <c r="J8" s="629"/>
      <c r="K8" s="629"/>
      <c r="L8" s="635"/>
      <c r="M8" s="967"/>
      <c r="R8" s="162"/>
      <c r="T8" s="969"/>
      <c r="U8" s="971"/>
      <c r="V8" s="971"/>
      <c r="W8" s="977"/>
      <c r="X8" s="596" t="s">
        <v>513</v>
      </c>
    </row>
    <row r="9" spans="2:24" ht="120" customHeight="1" x14ac:dyDescent="0.25">
      <c r="B9" s="595">
        <v>2</v>
      </c>
      <c r="C9" s="584" t="s">
        <v>515</v>
      </c>
      <c r="D9" s="584" t="s">
        <v>579</v>
      </c>
      <c r="E9" s="614">
        <f>+PREESCOLAR!I174+PREESCOLAR!I311+PREESCOLAR!I421+'CENTRO ESCOLAR'!I187+'CENTRO ESCOLAR'!I280</f>
        <v>0</v>
      </c>
      <c r="F9" s="594" t="s">
        <v>513</v>
      </c>
      <c r="G9" s="629"/>
      <c r="H9" s="613">
        <f>(E9)*((0.8*1.9009)+(0.2))</f>
        <v>0</v>
      </c>
      <c r="I9" s="613">
        <f>+H9*1.3</f>
        <v>0</v>
      </c>
      <c r="J9" s="613">
        <f>+I9*1.01</f>
        <v>0</v>
      </c>
      <c r="K9" s="613">
        <f>+J9/35.64</f>
        <v>0</v>
      </c>
      <c r="L9" s="635">
        <v>1962.59</v>
      </c>
      <c r="M9" s="580"/>
      <c r="R9" s="162"/>
      <c r="T9" s="595">
        <v>2</v>
      </c>
      <c r="U9" s="584" t="s">
        <v>515</v>
      </c>
      <c r="V9" s="790" t="s">
        <v>579</v>
      </c>
      <c r="W9" s="614">
        <v>1962.59</v>
      </c>
      <c r="X9" s="596" t="s">
        <v>513</v>
      </c>
    </row>
    <row r="10" spans="2:24" ht="63.75" x14ac:dyDescent="0.25">
      <c r="B10" s="595">
        <v>3</v>
      </c>
      <c r="C10" s="585" t="s">
        <v>516</v>
      </c>
      <c r="D10" s="586" t="s">
        <v>517</v>
      </c>
      <c r="E10" s="582" t="s">
        <v>513</v>
      </c>
      <c r="F10" s="592">
        <v>14800</v>
      </c>
      <c r="G10" s="627"/>
      <c r="H10" s="627"/>
      <c r="I10" s="627"/>
      <c r="J10" s="627"/>
      <c r="K10" s="627"/>
      <c r="L10" s="636"/>
      <c r="M10" s="580"/>
      <c r="N10" s="613">
        <f>(F10)*((0.8*1.9009)+(0.2))</f>
        <v>25466.655999999999</v>
      </c>
      <c r="O10" s="613">
        <f>+N10*1.3</f>
        <v>33106.652800000003</v>
      </c>
      <c r="P10" s="613">
        <f>+O10*1.01</f>
        <v>33437.719328000006</v>
      </c>
      <c r="Q10" s="613">
        <f t="shared" ref="Q10:Q11" si="0">+P10/35.64</f>
        <v>938.20761301907987</v>
      </c>
      <c r="R10" s="162">
        <v>938.21</v>
      </c>
      <c r="T10" s="595">
        <v>3</v>
      </c>
      <c r="U10" s="585" t="s">
        <v>516</v>
      </c>
      <c r="V10" s="586" t="s">
        <v>517</v>
      </c>
      <c r="W10" s="582" t="s">
        <v>513</v>
      </c>
      <c r="X10" s="596">
        <v>938.21</v>
      </c>
    </row>
    <row r="11" spans="2:24" ht="127.5" x14ac:dyDescent="0.25">
      <c r="B11" s="969">
        <v>4</v>
      </c>
      <c r="C11" s="585" t="s">
        <v>518</v>
      </c>
      <c r="D11" s="584" t="s">
        <v>520</v>
      </c>
      <c r="E11" s="975" t="s">
        <v>513</v>
      </c>
      <c r="F11" s="978">
        <v>33692.660000000003</v>
      </c>
      <c r="G11" s="630"/>
      <c r="H11" s="630"/>
      <c r="I11" s="630"/>
      <c r="J11" s="630"/>
      <c r="K11" s="630"/>
      <c r="L11" s="637"/>
      <c r="M11" s="967"/>
      <c r="N11" s="613">
        <f>(F11)*((0.8*1.9009)+(0.2))</f>
        <v>57975.633915200007</v>
      </c>
      <c r="O11" s="613">
        <f>+N11*1.3</f>
        <v>75368.324089760019</v>
      </c>
      <c r="P11" s="613">
        <f>+O11*1.01</f>
        <v>76122.007330657623</v>
      </c>
      <c r="Q11" s="613">
        <f t="shared" si="0"/>
        <v>2135.8587915448265</v>
      </c>
      <c r="R11" s="162">
        <v>2135.86</v>
      </c>
      <c r="T11" s="969">
        <v>4</v>
      </c>
      <c r="U11" s="585" t="s">
        <v>518</v>
      </c>
      <c r="V11" s="584" t="s">
        <v>520</v>
      </c>
      <c r="W11" s="975" t="s">
        <v>513</v>
      </c>
      <c r="X11" s="978">
        <v>2135.86</v>
      </c>
    </row>
    <row r="12" spans="2:24" ht="63.75" x14ac:dyDescent="0.25">
      <c r="B12" s="969"/>
      <c r="C12" s="585" t="s">
        <v>519</v>
      </c>
      <c r="D12" s="584" t="s">
        <v>521</v>
      </c>
      <c r="E12" s="975"/>
      <c r="F12" s="978"/>
      <c r="G12" s="630"/>
      <c r="H12" s="630"/>
      <c r="I12" s="630"/>
      <c r="J12" s="630"/>
      <c r="K12" s="630"/>
      <c r="L12" s="637"/>
      <c r="M12" s="967"/>
      <c r="R12" s="162"/>
      <c r="T12" s="969"/>
      <c r="U12" s="585" t="s">
        <v>519</v>
      </c>
      <c r="V12" s="584" t="s">
        <v>521</v>
      </c>
      <c r="W12" s="975"/>
      <c r="X12" s="978"/>
    </row>
    <row r="13" spans="2:24" ht="22.5" x14ac:dyDescent="0.25">
      <c r="B13" s="969">
        <v>5</v>
      </c>
      <c r="C13" s="973" t="s">
        <v>522</v>
      </c>
      <c r="D13" s="973" t="s">
        <v>523</v>
      </c>
      <c r="E13" s="975" t="s">
        <v>513</v>
      </c>
      <c r="F13" s="979">
        <v>1000</v>
      </c>
      <c r="G13" s="627"/>
      <c r="H13" s="627"/>
      <c r="I13" s="627"/>
      <c r="J13" s="627"/>
      <c r="K13" s="627"/>
      <c r="L13" s="636"/>
      <c r="M13" s="580"/>
      <c r="N13" s="613">
        <f>(F13)*((0.8*1.9009)+(0.2))</f>
        <v>1720.72</v>
      </c>
      <c r="O13" s="613">
        <f>+N13*1.3</f>
        <v>2236.9360000000001</v>
      </c>
      <c r="P13" s="613">
        <f>+O13*1.01</f>
        <v>2259.3053600000003</v>
      </c>
      <c r="Q13" s="613">
        <f>+P13/35.64</f>
        <v>63.392406285072958</v>
      </c>
      <c r="R13" s="162">
        <v>63.39</v>
      </c>
      <c r="T13" s="969">
        <v>5</v>
      </c>
      <c r="U13" s="973" t="s">
        <v>522</v>
      </c>
      <c r="V13" s="973" t="s">
        <v>523</v>
      </c>
      <c r="W13" s="975" t="s">
        <v>513</v>
      </c>
      <c r="X13" s="978">
        <v>63.39</v>
      </c>
    </row>
    <row r="14" spans="2:24" ht="22.5" x14ac:dyDescent="0.25">
      <c r="B14" s="969"/>
      <c r="C14" s="973"/>
      <c r="D14" s="973"/>
      <c r="E14" s="975"/>
      <c r="F14" s="979"/>
      <c r="G14" s="627"/>
      <c r="H14" s="627"/>
      <c r="I14" s="627"/>
      <c r="J14" s="627"/>
      <c r="K14" s="627"/>
      <c r="L14" s="636"/>
      <c r="M14" s="580"/>
      <c r="N14" s="580"/>
      <c r="O14" s="580"/>
      <c r="P14" s="580"/>
      <c r="Q14" s="580"/>
      <c r="R14" s="162"/>
      <c r="T14" s="969"/>
      <c r="U14" s="973"/>
      <c r="V14" s="973"/>
      <c r="W14" s="975"/>
      <c r="X14" s="978"/>
    </row>
    <row r="15" spans="2:24" ht="30.75" customHeight="1" x14ac:dyDescent="0.25">
      <c r="B15" s="969"/>
      <c r="C15" s="973"/>
      <c r="D15" s="973"/>
      <c r="E15" s="975"/>
      <c r="F15" s="979"/>
      <c r="G15" s="627"/>
      <c r="H15" s="627"/>
      <c r="I15" s="627"/>
      <c r="J15" s="627"/>
      <c r="K15" s="627"/>
      <c r="L15" s="636"/>
      <c r="M15" s="580"/>
      <c r="R15" s="162"/>
      <c r="T15" s="969"/>
      <c r="U15" s="973"/>
      <c r="V15" s="973"/>
      <c r="W15" s="975"/>
      <c r="X15" s="978"/>
    </row>
    <row r="16" spans="2:24" ht="25.5" x14ac:dyDescent="0.25">
      <c r="B16" s="980">
        <v>6</v>
      </c>
      <c r="C16" s="585"/>
      <c r="D16" s="584" t="s">
        <v>525</v>
      </c>
      <c r="E16" s="582" t="s">
        <v>513</v>
      </c>
      <c r="F16" s="592">
        <v>14040</v>
      </c>
      <c r="G16" s="627"/>
      <c r="H16" s="627"/>
      <c r="I16" s="627"/>
      <c r="J16" s="627"/>
      <c r="K16" s="627"/>
      <c r="L16" s="636"/>
      <c r="M16" s="580"/>
      <c r="N16" s="613">
        <f>(F16)*((0.8*1.9009)+(0.2))</f>
        <v>24158.908800000001</v>
      </c>
      <c r="O16" s="613">
        <f>+N16*1.3</f>
        <v>31406.581440000002</v>
      </c>
      <c r="P16" s="613">
        <f>+O16*1.01</f>
        <v>31720.647254400003</v>
      </c>
      <c r="Q16" s="613">
        <f t="shared" ref="Q16:Q19" si="1">+P16/35.64</f>
        <v>890.02938424242427</v>
      </c>
      <c r="R16" s="162">
        <v>890.03</v>
      </c>
      <c r="T16" s="980">
        <v>6</v>
      </c>
      <c r="U16" s="585"/>
      <c r="V16" s="584" t="s">
        <v>525</v>
      </c>
      <c r="W16" s="582" t="s">
        <v>513</v>
      </c>
      <c r="X16" s="596">
        <v>890.03</v>
      </c>
    </row>
    <row r="17" spans="2:24" ht="89.25" x14ac:dyDescent="0.25">
      <c r="B17" s="980"/>
      <c r="C17" s="585" t="s">
        <v>524</v>
      </c>
      <c r="D17" s="584" t="s">
        <v>526</v>
      </c>
      <c r="E17" s="582" t="s">
        <v>513</v>
      </c>
      <c r="F17" s="592">
        <v>14040</v>
      </c>
      <c r="G17" s="627"/>
      <c r="H17" s="627"/>
      <c r="I17" s="627"/>
      <c r="J17" s="627"/>
      <c r="K17" s="627"/>
      <c r="L17" s="636"/>
      <c r="M17" s="580"/>
      <c r="N17" s="613">
        <f>(F17)*((0.8*1.9009)+(0.2))</f>
        <v>24158.908800000001</v>
      </c>
      <c r="O17" s="613">
        <f>+N17*1.3</f>
        <v>31406.581440000002</v>
      </c>
      <c r="P17" s="613">
        <f>+O17*1.01</f>
        <v>31720.647254400003</v>
      </c>
      <c r="Q17" s="613">
        <f t="shared" si="1"/>
        <v>890.02938424242427</v>
      </c>
      <c r="R17" s="162">
        <v>890.03</v>
      </c>
      <c r="T17" s="980"/>
      <c r="U17" s="585" t="s">
        <v>524</v>
      </c>
      <c r="V17" s="584" t="s">
        <v>526</v>
      </c>
      <c r="W17" s="582" t="s">
        <v>513</v>
      </c>
      <c r="X17" s="596">
        <v>890.03</v>
      </c>
    </row>
    <row r="18" spans="2:24" ht="38.25" x14ac:dyDescent="0.25">
      <c r="B18" s="980"/>
      <c r="C18" s="587"/>
      <c r="D18" s="584" t="s">
        <v>527</v>
      </c>
      <c r="E18" s="582" t="s">
        <v>513</v>
      </c>
      <c r="F18" s="592">
        <v>3200</v>
      </c>
      <c r="G18" s="627"/>
      <c r="H18" s="627"/>
      <c r="I18" s="627"/>
      <c r="J18" s="627"/>
      <c r="K18" s="627"/>
      <c r="L18" s="636"/>
      <c r="M18" s="580"/>
      <c r="N18" s="613">
        <f>(F18)*((0.8*1.9009)+(0.2))</f>
        <v>5506.3040000000001</v>
      </c>
      <c r="O18" s="613">
        <f>+N18*1.3</f>
        <v>7158.1952000000001</v>
      </c>
      <c r="P18" s="613">
        <f>+O18*1.01</f>
        <v>7229.7771520000006</v>
      </c>
      <c r="Q18" s="613">
        <f t="shared" si="1"/>
        <v>202.85570011223345</v>
      </c>
      <c r="R18" s="162">
        <v>202.86</v>
      </c>
      <c r="T18" s="980"/>
      <c r="U18" s="587"/>
      <c r="V18" s="584" t="s">
        <v>527</v>
      </c>
      <c r="W18" s="582" t="s">
        <v>513</v>
      </c>
      <c r="X18" s="596">
        <v>202.86</v>
      </c>
    </row>
    <row r="19" spans="2:24" ht="51" x14ac:dyDescent="0.25">
      <c r="B19" s="595">
        <v>7</v>
      </c>
      <c r="C19" s="585" t="s">
        <v>528</v>
      </c>
      <c r="D19" s="585" t="s">
        <v>529</v>
      </c>
      <c r="E19" s="582" t="s">
        <v>513</v>
      </c>
      <c r="F19" s="596">
        <v>1761.11</v>
      </c>
      <c r="G19" s="630"/>
      <c r="H19" s="630"/>
      <c r="I19" s="630"/>
      <c r="J19" s="630"/>
      <c r="K19" s="630"/>
      <c r="L19" s="637"/>
      <c r="M19" s="580"/>
      <c r="N19" s="613">
        <f>(F19)*((0.8*1.9009)+(0.2))</f>
        <v>3030.3771991999997</v>
      </c>
      <c r="O19" s="613">
        <f>+N19*1.3</f>
        <v>3939.4903589599999</v>
      </c>
      <c r="P19" s="613">
        <f>+O19*1.01</f>
        <v>3978.8852625495997</v>
      </c>
      <c r="Q19" s="613">
        <f t="shared" si="1"/>
        <v>111.64100063270482</v>
      </c>
      <c r="R19" s="162">
        <v>111.64</v>
      </c>
      <c r="T19" s="595">
        <v>7</v>
      </c>
      <c r="U19" s="585" t="s">
        <v>528</v>
      </c>
      <c r="V19" s="585" t="s">
        <v>529</v>
      </c>
      <c r="W19" s="582" t="s">
        <v>513</v>
      </c>
      <c r="X19" s="596">
        <v>111.64</v>
      </c>
    </row>
    <row r="20" spans="2:24" ht="207.75" customHeight="1" x14ac:dyDescent="0.25">
      <c r="B20" s="595">
        <v>8</v>
      </c>
      <c r="C20" s="585" t="s">
        <v>530</v>
      </c>
      <c r="D20" s="585" t="s">
        <v>580</v>
      </c>
      <c r="E20" s="618">
        <f>+'CENTRO ESCOLAR'!I18</f>
        <v>0</v>
      </c>
      <c r="F20" s="594" t="s">
        <v>513</v>
      </c>
      <c r="G20" s="629"/>
      <c r="H20" s="613">
        <f>(E20)*((0.8*1.9009)+(0.2))</f>
        <v>0</v>
      </c>
      <c r="I20" s="613">
        <f>+H20*1.3</f>
        <v>0</v>
      </c>
      <c r="J20" s="613">
        <f>+I20*1.01</f>
        <v>0</v>
      </c>
      <c r="K20" s="613">
        <f>+J20/35.64</f>
        <v>0</v>
      </c>
      <c r="L20" s="635">
        <v>887.49</v>
      </c>
      <c r="M20" s="580"/>
      <c r="R20" s="162"/>
      <c r="T20" s="595">
        <v>8</v>
      </c>
      <c r="U20" s="585" t="s">
        <v>530</v>
      </c>
      <c r="V20" s="791" t="s">
        <v>580</v>
      </c>
      <c r="W20" s="618">
        <v>887.49</v>
      </c>
      <c r="X20" s="596" t="s">
        <v>513</v>
      </c>
    </row>
    <row r="21" spans="2:24" ht="25.5" x14ac:dyDescent="0.25">
      <c r="B21" s="595">
        <v>9</v>
      </c>
      <c r="C21" s="585" t="s">
        <v>531</v>
      </c>
      <c r="D21" s="585" t="s">
        <v>532</v>
      </c>
      <c r="E21" s="582" t="s">
        <v>513</v>
      </c>
      <c r="F21" s="592">
        <v>48600</v>
      </c>
      <c r="G21" s="627"/>
      <c r="H21" s="627"/>
      <c r="I21" s="627"/>
      <c r="J21" s="627"/>
      <c r="K21" s="627"/>
      <c r="L21" s="636"/>
      <c r="M21" s="580"/>
      <c r="N21" s="613">
        <f>(F21)*((0.8*1.9009)+(0.2))</f>
        <v>83626.991999999998</v>
      </c>
      <c r="O21" s="613">
        <f>+N21*1.3</f>
        <v>108715.08960000001</v>
      </c>
      <c r="P21" s="613">
        <f>+O21*1.01</f>
        <v>109802.24049600001</v>
      </c>
      <c r="Q21" s="613">
        <f>+P21/35.64</f>
        <v>3080.8709454545456</v>
      </c>
      <c r="R21" s="162">
        <v>3080.87</v>
      </c>
      <c r="T21" s="595">
        <v>9</v>
      </c>
      <c r="U21" s="585" t="s">
        <v>531</v>
      </c>
      <c r="V21" s="585" t="s">
        <v>532</v>
      </c>
      <c r="W21" s="582" t="s">
        <v>513</v>
      </c>
      <c r="X21" s="596">
        <v>3080.87</v>
      </c>
    </row>
    <row r="22" spans="2:24" x14ac:dyDescent="0.25">
      <c r="B22" s="969">
        <v>10</v>
      </c>
      <c r="C22" s="973" t="s">
        <v>533</v>
      </c>
      <c r="D22" s="585" t="s">
        <v>534</v>
      </c>
      <c r="E22" s="977">
        <f>+'CENTRO ESCOLAR'!I445+PREESCOLAR!I425</f>
        <v>0</v>
      </c>
      <c r="F22" s="989" t="s">
        <v>536</v>
      </c>
      <c r="G22" s="629"/>
      <c r="H22" s="613">
        <f>(E22)*((0.8*1.9009)+(0.2))</f>
        <v>0</v>
      </c>
      <c r="I22" s="613">
        <f>+H22*1.3</f>
        <v>0</v>
      </c>
      <c r="J22" s="613">
        <f>+I22*1.01</f>
        <v>0</v>
      </c>
      <c r="K22" s="613">
        <f>+J22/35.64</f>
        <v>0</v>
      </c>
      <c r="L22" s="635">
        <v>27890.87</v>
      </c>
      <c r="M22" s="967"/>
      <c r="R22" s="162"/>
      <c r="T22" s="969">
        <v>10</v>
      </c>
      <c r="U22" s="973" t="s">
        <v>533</v>
      </c>
      <c r="V22" s="585" t="s">
        <v>534</v>
      </c>
      <c r="W22" s="977">
        <v>27890.87</v>
      </c>
      <c r="X22" s="978" t="s">
        <v>536</v>
      </c>
    </row>
    <row r="23" spans="2:24" ht="89.25" x14ac:dyDescent="0.25">
      <c r="B23" s="969"/>
      <c r="C23" s="973"/>
      <c r="D23" s="585" t="s">
        <v>535</v>
      </c>
      <c r="E23" s="977"/>
      <c r="F23" s="989"/>
      <c r="G23" s="629"/>
      <c r="H23" s="613"/>
      <c r="I23" s="613"/>
      <c r="J23" s="613"/>
      <c r="K23" s="613"/>
      <c r="L23" s="635"/>
      <c r="M23" s="967"/>
      <c r="R23" s="162"/>
      <c r="T23" s="969"/>
      <c r="U23" s="973"/>
      <c r="V23" s="585" t="s">
        <v>535</v>
      </c>
      <c r="W23" s="977"/>
      <c r="X23" s="978"/>
    </row>
    <row r="24" spans="2:24" ht="89.25" x14ac:dyDescent="0.25">
      <c r="B24" s="969"/>
      <c r="C24" s="973"/>
      <c r="D24" s="585" t="s">
        <v>537</v>
      </c>
      <c r="E24" s="619">
        <f>+'CENTRO ESCOLAR'!I444</f>
        <v>0</v>
      </c>
      <c r="F24" s="594" t="s">
        <v>536</v>
      </c>
      <c r="G24" s="629"/>
      <c r="H24" s="613">
        <f>(E24)*((0.8*1.9009)+(0.2))</f>
        <v>0</v>
      </c>
      <c r="I24" s="613">
        <f>+H24*1.3</f>
        <v>0</v>
      </c>
      <c r="J24" s="613">
        <f>+I24*1.01</f>
        <v>0</v>
      </c>
      <c r="K24" s="613">
        <f t="shared" ref="K24:K26" si="2">+J24/35.64</f>
        <v>0</v>
      </c>
      <c r="L24" s="635">
        <v>14676.63</v>
      </c>
      <c r="M24" s="580"/>
      <c r="R24" s="162"/>
      <c r="T24" s="969"/>
      <c r="U24" s="973"/>
      <c r="V24" s="585" t="s">
        <v>537</v>
      </c>
      <c r="W24" s="619">
        <v>14676.63</v>
      </c>
      <c r="X24" s="596" t="s">
        <v>536</v>
      </c>
    </row>
    <row r="25" spans="2:24" ht="76.5" x14ac:dyDescent="0.25">
      <c r="B25" s="969"/>
      <c r="C25" s="973"/>
      <c r="D25" s="584" t="s">
        <v>538</v>
      </c>
      <c r="E25" s="620">
        <f>+'CENTRO ESCOLAR'!I446+PREESCOLAR!I427</f>
        <v>0</v>
      </c>
      <c r="F25" s="594" t="s">
        <v>513</v>
      </c>
      <c r="G25" s="629"/>
      <c r="H25" s="613">
        <f>(E25)*((0.8*1.9009)+(0.2))</f>
        <v>0</v>
      </c>
      <c r="I25" s="613">
        <f>+H25*1.3</f>
        <v>0</v>
      </c>
      <c r="J25" s="613">
        <f>+I25*1.01</f>
        <v>0</v>
      </c>
      <c r="K25" s="613">
        <f t="shared" si="2"/>
        <v>0</v>
      </c>
      <c r="L25" s="635">
        <v>1293.01</v>
      </c>
      <c r="M25" s="580"/>
      <c r="R25" s="162"/>
      <c r="T25" s="969"/>
      <c r="U25" s="973"/>
      <c r="V25" s="584" t="s">
        <v>538</v>
      </c>
      <c r="W25" s="620">
        <v>1293.01</v>
      </c>
      <c r="X25" s="596" t="s">
        <v>513</v>
      </c>
    </row>
    <row r="26" spans="2:24" s="8" customFormat="1" ht="89.25" x14ac:dyDescent="0.25">
      <c r="B26" s="969"/>
      <c r="C26" s="973"/>
      <c r="D26" s="584" t="s">
        <v>452</v>
      </c>
      <c r="E26" s="620">
        <f>+'CENTRO ESCOLAR'!I447</f>
        <v>0</v>
      </c>
      <c r="F26" s="594"/>
      <c r="G26" s="629"/>
      <c r="H26" s="613">
        <f>(E26)*((0.8*1.9009)+(0.2))</f>
        <v>0</v>
      </c>
      <c r="I26" s="613">
        <f>+H26*1.3</f>
        <v>0</v>
      </c>
      <c r="J26" s="613">
        <f>+I26*1.01</f>
        <v>0</v>
      </c>
      <c r="K26" s="613">
        <f t="shared" si="2"/>
        <v>0</v>
      </c>
      <c r="L26" s="635">
        <v>202.86</v>
      </c>
      <c r="M26" s="580"/>
      <c r="R26" s="162"/>
      <c r="T26" s="969"/>
      <c r="U26" s="973"/>
      <c r="V26" s="584" t="s">
        <v>452</v>
      </c>
      <c r="W26" s="620">
        <v>202.86</v>
      </c>
      <c r="X26" s="596"/>
    </row>
    <row r="27" spans="2:24" ht="25.5" x14ac:dyDescent="0.25">
      <c r="B27" s="969"/>
      <c r="C27" s="973"/>
      <c r="D27" s="584" t="s">
        <v>539</v>
      </c>
      <c r="E27" s="583"/>
      <c r="F27" s="594" t="s">
        <v>513</v>
      </c>
      <c r="G27" s="629"/>
      <c r="H27" s="629"/>
      <c r="I27" s="629"/>
      <c r="J27" s="629"/>
      <c r="K27" s="629"/>
      <c r="L27" s="635"/>
      <c r="M27" s="580"/>
      <c r="R27" s="162"/>
      <c r="T27" s="969"/>
      <c r="U27" s="973"/>
      <c r="V27" s="584" t="s">
        <v>539</v>
      </c>
      <c r="W27" s="583"/>
      <c r="X27" s="596" t="s">
        <v>513</v>
      </c>
    </row>
    <row r="28" spans="2:24" ht="38.25" x14ac:dyDescent="0.25">
      <c r="B28" s="969">
        <v>12</v>
      </c>
      <c r="C28" s="973" t="s">
        <v>540</v>
      </c>
      <c r="D28" s="585" t="s">
        <v>541</v>
      </c>
      <c r="E28" s="582" t="s">
        <v>513</v>
      </c>
      <c r="F28" s="594">
        <v>4005.67</v>
      </c>
      <c r="G28" s="629"/>
      <c r="H28" s="629"/>
      <c r="I28" s="629"/>
      <c r="J28" s="629"/>
      <c r="K28" s="629"/>
      <c r="L28" s="635"/>
      <c r="M28" s="580"/>
      <c r="N28" s="613">
        <f>(F28)*((0.8*1.9009)+(0.2))</f>
        <v>6892.6364824000002</v>
      </c>
      <c r="O28" s="613">
        <f>+N28*1.3</f>
        <v>8960.4274271200011</v>
      </c>
      <c r="P28" s="613">
        <f>+O28*1.01</f>
        <v>9050.0317013912008</v>
      </c>
      <c r="Q28" s="613">
        <f>+P28/35.64</f>
        <v>253.92906008392819</v>
      </c>
      <c r="R28" s="162">
        <v>253.92906008392819</v>
      </c>
      <c r="T28" s="969">
        <v>12</v>
      </c>
      <c r="U28" s="973" t="s">
        <v>540</v>
      </c>
      <c r="V28" s="585" t="s">
        <v>541</v>
      </c>
      <c r="W28" s="582" t="s">
        <v>513</v>
      </c>
      <c r="X28" s="596">
        <v>253.92906008392819</v>
      </c>
    </row>
    <row r="29" spans="2:24" ht="38.25" x14ac:dyDescent="0.25">
      <c r="B29" s="969"/>
      <c r="C29" s="973"/>
      <c r="D29" s="584" t="s">
        <v>542</v>
      </c>
      <c r="E29" s="588">
        <f>+'CENTRO ESCOLAR'!I440:I440</f>
        <v>0</v>
      </c>
      <c r="F29" s="594" t="s">
        <v>513</v>
      </c>
      <c r="G29" s="629"/>
      <c r="H29" s="613">
        <f>(E29)*((0.8*1.9009)+(0.2))</f>
        <v>0</v>
      </c>
      <c r="I29" s="613">
        <f>+H29*1.3</f>
        <v>0</v>
      </c>
      <c r="J29" s="613">
        <f>+I29*1.01</f>
        <v>0</v>
      </c>
      <c r="K29" s="613">
        <f t="shared" ref="K29:K30" si="3">+J29/35.64</f>
        <v>0</v>
      </c>
      <c r="L29" s="638">
        <v>3376.2</v>
      </c>
      <c r="M29" s="580"/>
      <c r="R29" s="162"/>
      <c r="T29" s="969"/>
      <c r="U29" s="973"/>
      <c r="V29" s="584" t="s">
        <v>542</v>
      </c>
      <c r="W29" s="588">
        <v>3376.2</v>
      </c>
      <c r="X29" s="596" t="s">
        <v>513</v>
      </c>
    </row>
    <row r="30" spans="2:24" ht="38.25" x14ac:dyDescent="0.25">
      <c r="B30" s="969"/>
      <c r="C30" s="973"/>
      <c r="D30" s="585" t="s">
        <v>543</v>
      </c>
      <c r="E30" s="588">
        <f>+'CENTRO ESCOLAR'!I441</f>
        <v>0</v>
      </c>
      <c r="F30" s="594" t="s">
        <v>544</v>
      </c>
      <c r="G30" s="629"/>
      <c r="H30" s="613">
        <f>(E30)*((0.8*1.9009)+(0.2))</f>
        <v>0</v>
      </c>
      <c r="I30" s="613">
        <f>+H30*1.3</f>
        <v>0</v>
      </c>
      <c r="J30" s="613">
        <f>+I30*1.01</f>
        <v>0</v>
      </c>
      <c r="K30" s="613">
        <f t="shared" si="3"/>
        <v>0</v>
      </c>
      <c r="L30" s="635">
        <v>2725.87</v>
      </c>
      <c r="M30" s="580"/>
      <c r="R30" s="162"/>
      <c r="T30" s="969"/>
      <c r="U30" s="973"/>
      <c r="V30" s="585" t="s">
        <v>543</v>
      </c>
      <c r="W30" s="588">
        <v>2725.87</v>
      </c>
      <c r="X30" s="596" t="s">
        <v>544</v>
      </c>
    </row>
    <row r="31" spans="2:24" x14ac:dyDescent="0.25">
      <c r="B31" s="987"/>
      <c r="C31" s="973" t="s">
        <v>545</v>
      </c>
      <c r="D31" s="973"/>
      <c r="E31" s="975" t="s">
        <v>546</v>
      </c>
      <c r="F31" s="988" t="s">
        <v>546</v>
      </c>
      <c r="G31" s="626"/>
      <c r="H31" s="626"/>
      <c r="I31" s="626"/>
      <c r="J31" s="626"/>
      <c r="K31" s="626"/>
      <c r="L31" s="626"/>
      <c r="M31" s="981"/>
      <c r="T31" s="987"/>
      <c r="U31" s="973" t="s">
        <v>545</v>
      </c>
      <c r="V31" s="973"/>
      <c r="W31" s="991">
        <v>58287.759999999995</v>
      </c>
      <c r="X31" s="992">
        <v>8731.6390600839295</v>
      </c>
    </row>
    <row r="32" spans="2:24" x14ac:dyDescent="0.25">
      <c r="B32" s="987"/>
      <c r="C32" s="973"/>
      <c r="D32" s="973"/>
      <c r="E32" s="975"/>
      <c r="F32" s="988"/>
      <c r="G32" s="626"/>
      <c r="H32" s="626"/>
      <c r="I32" s="626"/>
      <c r="J32" s="626"/>
      <c r="K32" s="626"/>
      <c r="L32" s="626"/>
      <c r="M32" s="981"/>
      <c r="T32" s="987"/>
      <c r="U32" s="973"/>
      <c r="V32" s="973"/>
      <c r="W32" s="975"/>
      <c r="X32" s="988"/>
    </row>
    <row r="33" spans="2:24" ht="23.25" thickBot="1" x14ac:dyDescent="0.3">
      <c r="B33" s="597"/>
      <c r="C33" s="982" t="s">
        <v>547</v>
      </c>
      <c r="D33" s="982"/>
      <c r="E33" s="983" t="s">
        <v>546</v>
      </c>
      <c r="F33" s="984"/>
      <c r="G33" s="631"/>
      <c r="H33" s="631"/>
      <c r="I33" s="631"/>
      <c r="J33" s="631"/>
      <c r="K33" s="631"/>
      <c r="L33" s="631"/>
      <c r="M33" s="580"/>
      <c r="T33" s="597"/>
      <c r="U33" s="982" t="s">
        <v>547</v>
      </c>
      <c r="V33" s="982"/>
      <c r="W33" s="990">
        <v>67019.399060083932</v>
      </c>
      <c r="X33" s="984"/>
    </row>
    <row r="35" spans="2:24" ht="15.75" thickBot="1" x14ac:dyDescent="0.3">
      <c r="X35" s="8">
        <f>+W33*35.64</f>
        <v>2388571.3825013912</v>
      </c>
    </row>
    <row r="36" spans="2:24" ht="25.5" x14ac:dyDescent="0.25">
      <c r="B36" s="601" t="s">
        <v>548</v>
      </c>
      <c r="C36" s="602" t="s">
        <v>549</v>
      </c>
      <c r="D36" s="603" t="s">
        <v>550</v>
      </c>
      <c r="T36" s="601" t="s">
        <v>548</v>
      </c>
      <c r="U36" s="602" t="s">
        <v>549</v>
      </c>
      <c r="V36" s="603" t="s">
        <v>550</v>
      </c>
    </row>
    <row r="37" spans="2:24" ht="25.5" x14ac:dyDescent="0.25">
      <c r="B37" s="595">
        <v>1</v>
      </c>
      <c r="C37" s="585" t="s">
        <v>551</v>
      </c>
      <c r="D37" s="623">
        <f>+'CENTRO ESCOLAR'!I28</f>
        <v>0</v>
      </c>
      <c r="G37" s="613">
        <f>(D37)*((0.8*1.9009)+(0.2))</f>
        <v>0</v>
      </c>
      <c r="H37" s="613">
        <f>+G37*1.3</f>
        <v>0</v>
      </c>
      <c r="I37" s="613">
        <f>+H37*1.01</f>
        <v>0</v>
      </c>
      <c r="J37" s="613">
        <f t="shared" ref="J37:J42" si="4">+I37/35.64</f>
        <v>0</v>
      </c>
      <c r="K37" s="162">
        <v>591.65</v>
      </c>
      <c r="T37" s="595">
        <v>1</v>
      </c>
      <c r="U37" s="585" t="s">
        <v>551</v>
      </c>
      <c r="V37" s="623">
        <v>591.65</v>
      </c>
    </row>
    <row r="38" spans="2:24" ht="25.5" x14ac:dyDescent="0.25">
      <c r="B38" s="595">
        <v>2</v>
      </c>
      <c r="C38" s="585" t="s">
        <v>552</v>
      </c>
      <c r="D38" s="623">
        <f>+'CENTRO ESCOLAR'!I29</f>
        <v>0</v>
      </c>
      <c r="G38" s="613">
        <f t="shared" ref="G38:G41" si="5">(D38)*((0.8*1.9009)+(0.2))</f>
        <v>0</v>
      </c>
      <c r="H38" s="613">
        <f t="shared" ref="H38:H41" si="6">+G38*1.3</f>
        <v>0</v>
      </c>
      <c r="I38" s="613">
        <f t="shared" ref="I38:I41" si="7">+H38*1.01</f>
        <v>0</v>
      </c>
      <c r="J38" s="613">
        <f t="shared" si="4"/>
        <v>0</v>
      </c>
      <c r="K38" s="162">
        <v>516.30999999999995</v>
      </c>
      <c r="T38" s="595">
        <v>2</v>
      </c>
      <c r="U38" s="585" t="s">
        <v>552</v>
      </c>
      <c r="V38" s="623">
        <v>516.30999999999995</v>
      </c>
    </row>
    <row r="39" spans="2:24" ht="25.5" x14ac:dyDescent="0.25">
      <c r="B39" s="595">
        <v>3</v>
      </c>
      <c r="C39" s="585" t="s">
        <v>553</v>
      </c>
      <c r="D39" s="623">
        <f>+'CENTRO ESCOLAR'!I30</f>
        <v>0</v>
      </c>
      <c r="G39" s="613">
        <f t="shared" si="5"/>
        <v>0</v>
      </c>
      <c r="H39" s="613">
        <f t="shared" si="6"/>
        <v>0</v>
      </c>
      <c r="I39" s="613">
        <f t="shared" si="7"/>
        <v>0</v>
      </c>
      <c r="J39" s="613">
        <f t="shared" si="4"/>
        <v>0</v>
      </c>
      <c r="K39" s="162">
        <v>776.1</v>
      </c>
      <c r="T39" s="595">
        <v>3</v>
      </c>
      <c r="U39" s="585" t="s">
        <v>553</v>
      </c>
      <c r="V39" s="623">
        <v>776.1</v>
      </c>
    </row>
    <row r="40" spans="2:24" ht="38.25" x14ac:dyDescent="0.25">
      <c r="B40" s="595">
        <v>4</v>
      </c>
      <c r="C40" s="585" t="s">
        <v>554</v>
      </c>
      <c r="D40" s="623">
        <f>+'CENTRO ESCOLAR'!I27</f>
        <v>0</v>
      </c>
      <c r="G40" s="613">
        <f t="shared" si="5"/>
        <v>0</v>
      </c>
      <c r="H40" s="613">
        <f t="shared" si="6"/>
        <v>0</v>
      </c>
      <c r="I40" s="613">
        <f t="shared" si="7"/>
        <v>0</v>
      </c>
      <c r="J40" s="613">
        <f t="shared" si="4"/>
        <v>0</v>
      </c>
      <c r="K40" s="162">
        <v>12.68</v>
      </c>
      <c r="T40" s="595">
        <v>4</v>
      </c>
      <c r="U40" s="585" t="s">
        <v>554</v>
      </c>
      <c r="V40" s="623">
        <v>12.68</v>
      </c>
    </row>
    <row r="41" spans="2:24" ht="51" x14ac:dyDescent="0.25">
      <c r="B41" s="595">
        <v>5</v>
      </c>
      <c r="C41" s="585" t="s">
        <v>555</v>
      </c>
      <c r="D41" s="623">
        <f>+'CENTRO ESCOLAR'!I32</f>
        <v>0</v>
      </c>
      <c r="G41" s="613">
        <f t="shared" si="5"/>
        <v>0</v>
      </c>
      <c r="H41" s="613">
        <f t="shared" si="6"/>
        <v>0</v>
      </c>
      <c r="I41" s="613">
        <f t="shared" si="7"/>
        <v>0</v>
      </c>
      <c r="J41" s="613">
        <f t="shared" si="4"/>
        <v>0</v>
      </c>
      <c r="K41" s="162">
        <v>507.14</v>
      </c>
      <c r="T41" s="595">
        <v>5</v>
      </c>
      <c r="U41" s="585" t="s">
        <v>555</v>
      </c>
      <c r="V41" s="623">
        <v>507.14</v>
      </c>
    </row>
    <row r="42" spans="2:24" ht="15.75" thickBot="1" x14ac:dyDescent="0.3">
      <c r="B42" s="604"/>
      <c r="C42" s="605" t="s">
        <v>115</v>
      </c>
      <c r="D42" s="606" t="s">
        <v>556</v>
      </c>
      <c r="I42" s="612">
        <f>SUM(I37:I41)</f>
        <v>0</v>
      </c>
      <c r="J42" s="613">
        <f t="shared" si="4"/>
        <v>0</v>
      </c>
      <c r="T42" s="604"/>
      <c r="U42" s="605" t="s">
        <v>115</v>
      </c>
      <c r="V42" s="639">
        <v>2403.88</v>
      </c>
    </row>
    <row r="44" spans="2:24" ht="15.75" thickBot="1" x14ac:dyDescent="0.3"/>
    <row r="45" spans="2:24" ht="30" customHeight="1" x14ac:dyDescent="0.25">
      <c r="B45" s="607" t="s">
        <v>548</v>
      </c>
      <c r="C45" s="589" t="s">
        <v>3</v>
      </c>
      <c r="D45" s="589" t="s">
        <v>5</v>
      </c>
      <c r="E45" s="589" t="s">
        <v>557</v>
      </c>
      <c r="F45" s="590" t="s">
        <v>558</v>
      </c>
      <c r="G45" s="625"/>
      <c r="H45" s="625"/>
      <c r="I45" s="625"/>
      <c r="J45" s="625"/>
      <c r="K45" s="625"/>
      <c r="L45" s="625"/>
      <c r="T45" s="607" t="s">
        <v>548</v>
      </c>
      <c r="U45" s="589" t="s">
        <v>3</v>
      </c>
      <c r="V45" s="589" t="s">
        <v>5</v>
      </c>
      <c r="W45" s="589" t="s">
        <v>557</v>
      </c>
      <c r="X45" s="590" t="s">
        <v>558</v>
      </c>
    </row>
    <row r="46" spans="2:24" ht="63.75" x14ac:dyDescent="0.25">
      <c r="B46" s="608">
        <v>1</v>
      </c>
      <c r="C46" s="585" t="s">
        <v>559</v>
      </c>
      <c r="D46" s="583">
        <v>40</v>
      </c>
      <c r="E46" s="624">
        <f>+'CENTRO ESCOLAR'!I466</f>
        <v>0</v>
      </c>
      <c r="F46" s="609" t="s">
        <v>561</v>
      </c>
      <c r="G46" s="632"/>
      <c r="H46" s="613">
        <f>(E46)*((0.8*1.9009)+(0.2))</f>
        <v>0</v>
      </c>
      <c r="I46" s="613">
        <f>+H46*1.3</f>
        <v>0</v>
      </c>
      <c r="J46" s="613">
        <f>+I46*1.01</f>
        <v>0</v>
      </c>
      <c r="K46" s="613">
        <f>+J46/35.64</f>
        <v>0</v>
      </c>
      <c r="L46" s="613">
        <v>177.5</v>
      </c>
      <c r="T46" s="608">
        <v>1</v>
      </c>
      <c r="U46" s="585" t="s">
        <v>559</v>
      </c>
      <c r="V46" s="583">
        <v>40</v>
      </c>
      <c r="W46" s="624">
        <v>177.5</v>
      </c>
      <c r="X46" s="609" t="s">
        <v>561</v>
      </c>
    </row>
    <row r="47" spans="2:24" ht="15.75" thickBot="1" x14ac:dyDescent="0.3">
      <c r="B47" s="985" t="s">
        <v>562</v>
      </c>
      <c r="C47" s="982"/>
      <c r="D47" s="982"/>
      <c r="E47" s="610" t="s">
        <v>560</v>
      </c>
      <c r="F47" s="611"/>
      <c r="G47" s="633"/>
      <c r="H47" s="633"/>
      <c r="I47" s="633"/>
      <c r="J47" s="633"/>
      <c r="K47" s="633"/>
      <c r="L47" s="633"/>
      <c r="T47" s="985" t="s">
        <v>562</v>
      </c>
      <c r="U47" s="982"/>
      <c r="V47" s="982"/>
      <c r="W47" s="640">
        <v>177.5</v>
      </c>
      <c r="X47" s="611"/>
    </row>
  </sheetData>
  <mergeCells count="70">
    <mergeCell ref="W33:X33"/>
    <mergeCell ref="T28:T30"/>
    <mergeCell ref="U28:U30"/>
    <mergeCell ref="T47:V47"/>
    <mergeCell ref="T31:T32"/>
    <mergeCell ref="U31:V32"/>
    <mergeCell ref="W31:W32"/>
    <mergeCell ref="X31:X32"/>
    <mergeCell ref="U33:V33"/>
    <mergeCell ref="X13:X15"/>
    <mergeCell ref="T22:T27"/>
    <mergeCell ref="U22:U27"/>
    <mergeCell ref="W22:W23"/>
    <mergeCell ref="X22:X23"/>
    <mergeCell ref="T16:T18"/>
    <mergeCell ref="T13:T15"/>
    <mergeCell ref="U13:U15"/>
    <mergeCell ref="V13:V15"/>
    <mergeCell ref="W13:W15"/>
    <mergeCell ref="X11:X12"/>
    <mergeCell ref="T2:T4"/>
    <mergeCell ref="U2:U4"/>
    <mergeCell ref="V2:V4"/>
    <mergeCell ref="T5:T8"/>
    <mergeCell ref="U5:U8"/>
    <mergeCell ref="V5:V6"/>
    <mergeCell ref="W5:W6"/>
    <mergeCell ref="V7:V8"/>
    <mergeCell ref="W7:W8"/>
    <mergeCell ref="T11:T12"/>
    <mergeCell ref="W11:W12"/>
    <mergeCell ref="M31:M32"/>
    <mergeCell ref="C33:D33"/>
    <mergeCell ref="E33:F33"/>
    <mergeCell ref="B47:D47"/>
    <mergeCell ref="N2:R2"/>
    <mergeCell ref="H2:L2"/>
    <mergeCell ref="B28:B30"/>
    <mergeCell ref="C28:C30"/>
    <mergeCell ref="B31:B32"/>
    <mergeCell ref="C31:D32"/>
    <mergeCell ref="E31:E32"/>
    <mergeCell ref="F31:F32"/>
    <mergeCell ref="B22:B27"/>
    <mergeCell ref="C22:C27"/>
    <mergeCell ref="E22:E23"/>
    <mergeCell ref="F22:F23"/>
    <mergeCell ref="B11:B12"/>
    <mergeCell ref="E11:E12"/>
    <mergeCell ref="F11:F12"/>
    <mergeCell ref="M11:M12"/>
    <mergeCell ref="M22:M23"/>
    <mergeCell ref="B13:B15"/>
    <mergeCell ref="C13:C15"/>
    <mergeCell ref="D13:D15"/>
    <mergeCell ref="E13:E15"/>
    <mergeCell ref="F13:F15"/>
    <mergeCell ref="B16:B18"/>
    <mergeCell ref="B2:B4"/>
    <mergeCell ref="C2:C4"/>
    <mergeCell ref="D2:D4"/>
    <mergeCell ref="M2:M4"/>
    <mergeCell ref="B5:B8"/>
    <mergeCell ref="C5:C8"/>
    <mergeCell ref="D5:D6"/>
    <mergeCell ref="E5:E6"/>
    <mergeCell ref="M5:M6"/>
    <mergeCell ref="D7:D8"/>
    <mergeCell ref="E7:E8"/>
    <mergeCell ref="M7:M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view="pageBreakPreview" zoomScale="60" zoomScaleNormal="60" workbookViewId="0">
      <selection activeCell="F33" sqref="F33"/>
    </sheetView>
  </sheetViews>
  <sheetFormatPr baseColWidth="10" defaultRowHeight="15" x14ac:dyDescent="0.25"/>
  <cols>
    <col min="1" max="1" width="14.42578125" style="8" customWidth="1"/>
    <col min="2" max="2" width="46.140625" style="8" bestFit="1" customWidth="1"/>
    <col min="3" max="3" width="8.5703125" style="8" customWidth="1"/>
    <col min="4" max="4" width="14.85546875" style="8" customWidth="1"/>
    <col min="5" max="5" width="20.85546875" style="8" customWidth="1"/>
    <col min="6" max="39" width="7.140625" style="8" customWidth="1"/>
    <col min="40" max="269" width="11.42578125" style="8"/>
    <col min="270" max="270" width="8.140625" style="8" customWidth="1"/>
    <col min="271" max="271" width="41.42578125" style="8" customWidth="1"/>
    <col min="272" max="272" width="8.5703125" style="8" customWidth="1"/>
    <col min="273" max="273" width="14.85546875" style="8" customWidth="1"/>
    <col min="274" max="274" width="16.5703125" style="8" customWidth="1"/>
    <col min="275" max="291" width="6.28515625" style="8" customWidth="1"/>
    <col min="292" max="525" width="11.42578125" style="8"/>
    <col min="526" max="526" width="8.140625" style="8" customWidth="1"/>
    <col min="527" max="527" width="41.42578125" style="8" customWidth="1"/>
    <col min="528" max="528" width="8.5703125" style="8" customWidth="1"/>
    <col min="529" max="529" width="14.85546875" style="8" customWidth="1"/>
    <col min="530" max="530" width="16.5703125" style="8" customWidth="1"/>
    <col min="531" max="547" width="6.28515625" style="8" customWidth="1"/>
    <col min="548" max="781" width="11.42578125" style="8"/>
    <col min="782" max="782" width="8.140625" style="8" customWidth="1"/>
    <col min="783" max="783" width="41.42578125" style="8" customWidth="1"/>
    <col min="784" max="784" width="8.5703125" style="8" customWidth="1"/>
    <col min="785" max="785" width="14.85546875" style="8" customWidth="1"/>
    <col min="786" max="786" width="16.5703125" style="8" customWidth="1"/>
    <col min="787" max="803" width="6.28515625" style="8" customWidth="1"/>
    <col min="804" max="1037" width="11.42578125" style="8"/>
    <col min="1038" max="1038" width="8.140625" style="8" customWidth="1"/>
    <col min="1039" max="1039" width="41.42578125" style="8" customWidth="1"/>
    <col min="1040" max="1040" width="8.5703125" style="8" customWidth="1"/>
    <col min="1041" max="1041" width="14.85546875" style="8" customWidth="1"/>
    <col min="1042" max="1042" width="16.5703125" style="8" customWidth="1"/>
    <col min="1043" max="1059" width="6.28515625" style="8" customWidth="1"/>
    <col min="1060" max="1293" width="11.42578125" style="8"/>
    <col min="1294" max="1294" width="8.140625" style="8" customWidth="1"/>
    <col min="1295" max="1295" width="41.42578125" style="8" customWidth="1"/>
    <col min="1296" max="1296" width="8.5703125" style="8" customWidth="1"/>
    <col min="1297" max="1297" width="14.85546875" style="8" customWidth="1"/>
    <col min="1298" max="1298" width="16.5703125" style="8" customWidth="1"/>
    <col min="1299" max="1315" width="6.28515625" style="8" customWidth="1"/>
    <col min="1316" max="1549" width="11.42578125" style="8"/>
    <col min="1550" max="1550" width="8.140625" style="8" customWidth="1"/>
    <col min="1551" max="1551" width="41.42578125" style="8" customWidth="1"/>
    <col min="1552" max="1552" width="8.5703125" style="8" customWidth="1"/>
    <col min="1553" max="1553" width="14.85546875" style="8" customWidth="1"/>
    <col min="1554" max="1554" width="16.5703125" style="8" customWidth="1"/>
    <col min="1555" max="1571" width="6.28515625" style="8" customWidth="1"/>
    <col min="1572" max="1805" width="11.42578125" style="8"/>
    <col min="1806" max="1806" width="8.140625" style="8" customWidth="1"/>
    <col min="1807" max="1807" width="41.42578125" style="8" customWidth="1"/>
    <col min="1808" max="1808" width="8.5703125" style="8" customWidth="1"/>
    <col min="1809" max="1809" width="14.85546875" style="8" customWidth="1"/>
    <col min="1810" max="1810" width="16.5703125" style="8" customWidth="1"/>
    <col min="1811" max="1827" width="6.28515625" style="8" customWidth="1"/>
    <col min="1828" max="2061" width="11.42578125" style="8"/>
    <col min="2062" max="2062" width="8.140625" style="8" customWidth="1"/>
    <col min="2063" max="2063" width="41.42578125" style="8" customWidth="1"/>
    <col min="2064" max="2064" width="8.5703125" style="8" customWidth="1"/>
    <col min="2065" max="2065" width="14.85546875" style="8" customWidth="1"/>
    <col min="2066" max="2066" width="16.5703125" style="8" customWidth="1"/>
    <col min="2067" max="2083" width="6.28515625" style="8" customWidth="1"/>
    <col min="2084" max="2317" width="11.42578125" style="8"/>
    <col min="2318" max="2318" width="8.140625" style="8" customWidth="1"/>
    <col min="2319" max="2319" width="41.42578125" style="8" customWidth="1"/>
    <col min="2320" max="2320" width="8.5703125" style="8" customWidth="1"/>
    <col min="2321" max="2321" width="14.85546875" style="8" customWidth="1"/>
    <col min="2322" max="2322" width="16.5703125" style="8" customWidth="1"/>
    <col min="2323" max="2339" width="6.28515625" style="8" customWidth="1"/>
    <col min="2340" max="2573" width="11.42578125" style="8"/>
    <col min="2574" max="2574" width="8.140625" style="8" customWidth="1"/>
    <col min="2575" max="2575" width="41.42578125" style="8" customWidth="1"/>
    <col min="2576" max="2576" width="8.5703125" style="8" customWidth="1"/>
    <col min="2577" max="2577" width="14.85546875" style="8" customWidth="1"/>
    <col min="2578" max="2578" width="16.5703125" style="8" customWidth="1"/>
    <col min="2579" max="2595" width="6.28515625" style="8" customWidth="1"/>
    <col min="2596" max="2829" width="11.42578125" style="8"/>
    <col min="2830" max="2830" width="8.140625" style="8" customWidth="1"/>
    <col min="2831" max="2831" width="41.42578125" style="8" customWidth="1"/>
    <col min="2832" max="2832" width="8.5703125" style="8" customWidth="1"/>
    <col min="2833" max="2833" width="14.85546875" style="8" customWidth="1"/>
    <col min="2834" max="2834" width="16.5703125" style="8" customWidth="1"/>
    <col min="2835" max="2851" width="6.28515625" style="8" customWidth="1"/>
    <col min="2852" max="3085" width="11.42578125" style="8"/>
    <col min="3086" max="3086" width="8.140625" style="8" customWidth="1"/>
    <col min="3087" max="3087" width="41.42578125" style="8" customWidth="1"/>
    <col min="3088" max="3088" width="8.5703125" style="8" customWidth="1"/>
    <col min="3089" max="3089" width="14.85546875" style="8" customWidth="1"/>
    <col min="3090" max="3090" width="16.5703125" style="8" customWidth="1"/>
    <col min="3091" max="3107" width="6.28515625" style="8" customWidth="1"/>
    <col min="3108" max="3341" width="11.42578125" style="8"/>
    <col min="3342" max="3342" width="8.140625" style="8" customWidth="1"/>
    <col min="3343" max="3343" width="41.42578125" style="8" customWidth="1"/>
    <col min="3344" max="3344" width="8.5703125" style="8" customWidth="1"/>
    <col min="3345" max="3345" width="14.85546875" style="8" customWidth="1"/>
    <col min="3346" max="3346" width="16.5703125" style="8" customWidth="1"/>
    <col min="3347" max="3363" width="6.28515625" style="8" customWidth="1"/>
    <col min="3364" max="3597" width="11.42578125" style="8"/>
    <col min="3598" max="3598" width="8.140625" style="8" customWidth="1"/>
    <col min="3599" max="3599" width="41.42578125" style="8" customWidth="1"/>
    <col min="3600" max="3600" width="8.5703125" style="8" customWidth="1"/>
    <col min="3601" max="3601" width="14.85546875" style="8" customWidth="1"/>
    <col min="3602" max="3602" width="16.5703125" style="8" customWidth="1"/>
    <col min="3603" max="3619" width="6.28515625" style="8" customWidth="1"/>
    <col min="3620" max="3853" width="11.42578125" style="8"/>
    <col min="3854" max="3854" width="8.140625" style="8" customWidth="1"/>
    <col min="3855" max="3855" width="41.42578125" style="8" customWidth="1"/>
    <col min="3856" max="3856" width="8.5703125" style="8" customWidth="1"/>
    <col min="3857" max="3857" width="14.85546875" style="8" customWidth="1"/>
    <col min="3858" max="3858" width="16.5703125" style="8" customWidth="1"/>
    <col min="3859" max="3875" width="6.28515625" style="8" customWidth="1"/>
    <col min="3876" max="4109" width="11.42578125" style="8"/>
    <col min="4110" max="4110" width="8.140625" style="8" customWidth="1"/>
    <col min="4111" max="4111" width="41.42578125" style="8" customWidth="1"/>
    <col min="4112" max="4112" width="8.5703125" style="8" customWidth="1"/>
    <col min="4113" max="4113" width="14.85546875" style="8" customWidth="1"/>
    <col min="4114" max="4114" width="16.5703125" style="8" customWidth="1"/>
    <col min="4115" max="4131" width="6.28515625" style="8" customWidth="1"/>
    <col min="4132" max="4365" width="11.42578125" style="8"/>
    <col min="4366" max="4366" width="8.140625" style="8" customWidth="1"/>
    <col min="4367" max="4367" width="41.42578125" style="8" customWidth="1"/>
    <col min="4368" max="4368" width="8.5703125" style="8" customWidth="1"/>
    <col min="4369" max="4369" width="14.85546875" style="8" customWidth="1"/>
    <col min="4370" max="4370" width="16.5703125" style="8" customWidth="1"/>
    <col min="4371" max="4387" width="6.28515625" style="8" customWidth="1"/>
    <col min="4388" max="4621" width="11.42578125" style="8"/>
    <col min="4622" max="4622" width="8.140625" style="8" customWidth="1"/>
    <col min="4623" max="4623" width="41.42578125" style="8" customWidth="1"/>
    <col min="4624" max="4624" width="8.5703125" style="8" customWidth="1"/>
    <col min="4625" max="4625" width="14.85546875" style="8" customWidth="1"/>
    <col min="4626" max="4626" width="16.5703125" style="8" customWidth="1"/>
    <col min="4627" max="4643" width="6.28515625" style="8" customWidth="1"/>
    <col min="4644" max="4877" width="11.42578125" style="8"/>
    <col min="4878" max="4878" width="8.140625" style="8" customWidth="1"/>
    <col min="4879" max="4879" width="41.42578125" style="8" customWidth="1"/>
    <col min="4880" max="4880" width="8.5703125" style="8" customWidth="1"/>
    <col min="4881" max="4881" width="14.85546875" style="8" customWidth="1"/>
    <col min="4882" max="4882" width="16.5703125" style="8" customWidth="1"/>
    <col min="4883" max="4899" width="6.28515625" style="8" customWidth="1"/>
    <col min="4900" max="5133" width="11.42578125" style="8"/>
    <col min="5134" max="5134" width="8.140625" style="8" customWidth="1"/>
    <col min="5135" max="5135" width="41.42578125" style="8" customWidth="1"/>
    <col min="5136" max="5136" width="8.5703125" style="8" customWidth="1"/>
    <col min="5137" max="5137" width="14.85546875" style="8" customWidth="1"/>
    <col min="5138" max="5138" width="16.5703125" style="8" customWidth="1"/>
    <col min="5139" max="5155" width="6.28515625" style="8" customWidth="1"/>
    <col min="5156" max="5389" width="11.42578125" style="8"/>
    <col min="5390" max="5390" width="8.140625" style="8" customWidth="1"/>
    <col min="5391" max="5391" width="41.42578125" style="8" customWidth="1"/>
    <col min="5392" max="5392" width="8.5703125" style="8" customWidth="1"/>
    <col min="5393" max="5393" width="14.85546875" style="8" customWidth="1"/>
    <col min="5394" max="5394" width="16.5703125" style="8" customWidth="1"/>
    <col min="5395" max="5411" width="6.28515625" style="8" customWidth="1"/>
    <col min="5412" max="5645" width="11.42578125" style="8"/>
    <col min="5646" max="5646" width="8.140625" style="8" customWidth="1"/>
    <col min="5647" max="5647" width="41.42578125" style="8" customWidth="1"/>
    <col min="5648" max="5648" width="8.5703125" style="8" customWidth="1"/>
    <col min="5649" max="5649" width="14.85546875" style="8" customWidth="1"/>
    <col min="5650" max="5650" width="16.5703125" style="8" customWidth="1"/>
    <col min="5651" max="5667" width="6.28515625" style="8" customWidth="1"/>
    <col min="5668" max="5901" width="11.42578125" style="8"/>
    <col min="5902" max="5902" width="8.140625" style="8" customWidth="1"/>
    <col min="5903" max="5903" width="41.42578125" style="8" customWidth="1"/>
    <col min="5904" max="5904" width="8.5703125" style="8" customWidth="1"/>
    <col min="5905" max="5905" width="14.85546875" style="8" customWidth="1"/>
    <col min="5906" max="5906" width="16.5703125" style="8" customWidth="1"/>
    <col min="5907" max="5923" width="6.28515625" style="8" customWidth="1"/>
    <col min="5924" max="6157" width="11.42578125" style="8"/>
    <col min="6158" max="6158" width="8.140625" style="8" customWidth="1"/>
    <col min="6159" max="6159" width="41.42578125" style="8" customWidth="1"/>
    <col min="6160" max="6160" width="8.5703125" style="8" customWidth="1"/>
    <col min="6161" max="6161" width="14.85546875" style="8" customWidth="1"/>
    <col min="6162" max="6162" width="16.5703125" style="8" customWidth="1"/>
    <col min="6163" max="6179" width="6.28515625" style="8" customWidth="1"/>
    <col min="6180" max="6413" width="11.42578125" style="8"/>
    <col min="6414" max="6414" width="8.140625" style="8" customWidth="1"/>
    <col min="6415" max="6415" width="41.42578125" style="8" customWidth="1"/>
    <col min="6416" max="6416" width="8.5703125" style="8" customWidth="1"/>
    <col min="6417" max="6417" width="14.85546875" style="8" customWidth="1"/>
    <col min="6418" max="6418" width="16.5703125" style="8" customWidth="1"/>
    <col min="6419" max="6435" width="6.28515625" style="8" customWidth="1"/>
    <col min="6436" max="6669" width="11.42578125" style="8"/>
    <col min="6670" max="6670" width="8.140625" style="8" customWidth="1"/>
    <col min="6671" max="6671" width="41.42578125" style="8" customWidth="1"/>
    <col min="6672" max="6672" width="8.5703125" style="8" customWidth="1"/>
    <col min="6673" max="6673" width="14.85546875" style="8" customWidth="1"/>
    <col min="6674" max="6674" width="16.5703125" style="8" customWidth="1"/>
    <col min="6675" max="6691" width="6.28515625" style="8" customWidth="1"/>
    <col min="6692" max="6925" width="11.42578125" style="8"/>
    <col min="6926" max="6926" width="8.140625" style="8" customWidth="1"/>
    <col min="6927" max="6927" width="41.42578125" style="8" customWidth="1"/>
    <col min="6928" max="6928" width="8.5703125" style="8" customWidth="1"/>
    <col min="6929" max="6929" width="14.85546875" style="8" customWidth="1"/>
    <col min="6930" max="6930" width="16.5703125" style="8" customWidth="1"/>
    <col min="6931" max="6947" width="6.28515625" style="8" customWidth="1"/>
    <col min="6948" max="7181" width="11.42578125" style="8"/>
    <col min="7182" max="7182" width="8.140625" style="8" customWidth="1"/>
    <col min="7183" max="7183" width="41.42578125" style="8" customWidth="1"/>
    <col min="7184" max="7184" width="8.5703125" style="8" customWidth="1"/>
    <col min="7185" max="7185" width="14.85546875" style="8" customWidth="1"/>
    <col min="7186" max="7186" width="16.5703125" style="8" customWidth="1"/>
    <col min="7187" max="7203" width="6.28515625" style="8" customWidth="1"/>
    <col min="7204" max="7437" width="11.42578125" style="8"/>
    <col min="7438" max="7438" width="8.140625" style="8" customWidth="1"/>
    <col min="7439" max="7439" width="41.42578125" style="8" customWidth="1"/>
    <col min="7440" max="7440" width="8.5703125" style="8" customWidth="1"/>
    <col min="7441" max="7441" width="14.85546875" style="8" customWidth="1"/>
    <col min="7442" max="7442" width="16.5703125" style="8" customWidth="1"/>
    <col min="7443" max="7459" width="6.28515625" style="8" customWidth="1"/>
    <col min="7460" max="7693" width="11.42578125" style="8"/>
    <col min="7694" max="7694" width="8.140625" style="8" customWidth="1"/>
    <col min="7695" max="7695" width="41.42578125" style="8" customWidth="1"/>
    <col min="7696" max="7696" width="8.5703125" style="8" customWidth="1"/>
    <col min="7697" max="7697" width="14.85546875" style="8" customWidth="1"/>
    <col min="7698" max="7698" width="16.5703125" style="8" customWidth="1"/>
    <col min="7699" max="7715" width="6.28515625" style="8" customWidth="1"/>
    <col min="7716" max="7949" width="11.42578125" style="8"/>
    <col min="7950" max="7950" width="8.140625" style="8" customWidth="1"/>
    <col min="7951" max="7951" width="41.42578125" style="8" customWidth="1"/>
    <col min="7952" max="7952" width="8.5703125" style="8" customWidth="1"/>
    <col min="7953" max="7953" width="14.85546875" style="8" customWidth="1"/>
    <col min="7954" max="7954" width="16.5703125" style="8" customWidth="1"/>
    <col min="7955" max="7971" width="6.28515625" style="8" customWidth="1"/>
    <col min="7972" max="8205" width="11.42578125" style="8"/>
    <col min="8206" max="8206" width="8.140625" style="8" customWidth="1"/>
    <col min="8207" max="8207" width="41.42578125" style="8" customWidth="1"/>
    <col min="8208" max="8208" width="8.5703125" style="8" customWidth="1"/>
    <col min="8209" max="8209" width="14.85546875" style="8" customWidth="1"/>
    <col min="8210" max="8210" width="16.5703125" style="8" customWidth="1"/>
    <col min="8211" max="8227" width="6.28515625" style="8" customWidth="1"/>
    <col min="8228" max="8461" width="11.42578125" style="8"/>
    <col min="8462" max="8462" width="8.140625" style="8" customWidth="1"/>
    <col min="8463" max="8463" width="41.42578125" style="8" customWidth="1"/>
    <col min="8464" max="8464" width="8.5703125" style="8" customWidth="1"/>
    <col min="8465" max="8465" width="14.85546875" style="8" customWidth="1"/>
    <col min="8466" max="8466" width="16.5703125" style="8" customWidth="1"/>
    <col min="8467" max="8483" width="6.28515625" style="8" customWidth="1"/>
    <col min="8484" max="8717" width="11.42578125" style="8"/>
    <col min="8718" max="8718" width="8.140625" style="8" customWidth="1"/>
    <col min="8719" max="8719" width="41.42578125" style="8" customWidth="1"/>
    <col min="8720" max="8720" width="8.5703125" style="8" customWidth="1"/>
    <col min="8721" max="8721" width="14.85546875" style="8" customWidth="1"/>
    <col min="8722" max="8722" width="16.5703125" style="8" customWidth="1"/>
    <col min="8723" max="8739" width="6.28515625" style="8" customWidth="1"/>
    <col min="8740" max="8973" width="11.42578125" style="8"/>
    <col min="8974" max="8974" width="8.140625" style="8" customWidth="1"/>
    <col min="8975" max="8975" width="41.42578125" style="8" customWidth="1"/>
    <col min="8976" max="8976" width="8.5703125" style="8" customWidth="1"/>
    <col min="8977" max="8977" width="14.85546875" style="8" customWidth="1"/>
    <col min="8978" max="8978" width="16.5703125" style="8" customWidth="1"/>
    <col min="8979" max="8995" width="6.28515625" style="8" customWidth="1"/>
    <col min="8996" max="9229" width="11.42578125" style="8"/>
    <col min="9230" max="9230" width="8.140625" style="8" customWidth="1"/>
    <col min="9231" max="9231" width="41.42578125" style="8" customWidth="1"/>
    <col min="9232" max="9232" width="8.5703125" style="8" customWidth="1"/>
    <col min="9233" max="9233" width="14.85546875" style="8" customWidth="1"/>
    <col min="9234" max="9234" width="16.5703125" style="8" customWidth="1"/>
    <col min="9235" max="9251" width="6.28515625" style="8" customWidth="1"/>
    <col min="9252" max="9485" width="11.42578125" style="8"/>
    <col min="9486" max="9486" width="8.140625" style="8" customWidth="1"/>
    <col min="9487" max="9487" width="41.42578125" style="8" customWidth="1"/>
    <col min="9488" max="9488" width="8.5703125" style="8" customWidth="1"/>
    <col min="9489" max="9489" width="14.85546875" style="8" customWidth="1"/>
    <col min="9490" max="9490" width="16.5703125" style="8" customWidth="1"/>
    <col min="9491" max="9507" width="6.28515625" style="8" customWidth="1"/>
    <col min="9508" max="9741" width="11.42578125" style="8"/>
    <col min="9742" max="9742" width="8.140625" style="8" customWidth="1"/>
    <col min="9743" max="9743" width="41.42578125" style="8" customWidth="1"/>
    <col min="9744" max="9744" width="8.5703125" style="8" customWidth="1"/>
    <col min="9745" max="9745" width="14.85546875" style="8" customWidth="1"/>
    <col min="9746" max="9746" width="16.5703125" style="8" customWidth="1"/>
    <col min="9747" max="9763" width="6.28515625" style="8" customWidth="1"/>
    <col min="9764" max="9997" width="11.42578125" style="8"/>
    <col min="9998" max="9998" width="8.140625" style="8" customWidth="1"/>
    <col min="9999" max="9999" width="41.42578125" style="8" customWidth="1"/>
    <col min="10000" max="10000" width="8.5703125" style="8" customWidth="1"/>
    <col min="10001" max="10001" width="14.85546875" style="8" customWidth="1"/>
    <col min="10002" max="10002" width="16.5703125" style="8" customWidth="1"/>
    <col min="10003" max="10019" width="6.28515625" style="8" customWidth="1"/>
    <col min="10020" max="10253" width="11.42578125" style="8"/>
    <col min="10254" max="10254" width="8.140625" style="8" customWidth="1"/>
    <col min="10255" max="10255" width="41.42578125" style="8" customWidth="1"/>
    <col min="10256" max="10256" width="8.5703125" style="8" customWidth="1"/>
    <col min="10257" max="10257" width="14.85546875" style="8" customWidth="1"/>
    <col min="10258" max="10258" width="16.5703125" style="8" customWidth="1"/>
    <col min="10259" max="10275" width="6.28515625" style="8" customWidth="1"/>
    <col min="10276" max="10509" width="11.42578125" style="8"/>
    <col min="10510" max="10510" width="8.140625" style="8" customWidth="1"/>
    <col min="10511" max="10511" width="41.42578125" style="8" customWidth="1"/>
    <col min="10512" max="10512" width="8.5703125" style="8" customWidth="1"/>
    <col min="10513" max="10513" width="14.85546875" style="8" customWidth="1"/>
    <col min="10514" max="10514" width="16.5703125" style="8" customWidth="1"/>
    <col min="10515" max="10531" width="6.28515625" style="8" customWidth="1"/>
    <col min="10532" max="10765" width="11.42578125" style="8"/>
    <col min="10766" max="10766" width="8.140625" style="8" customWidth="1"/>
    <col min="10767" max="10767" width="41.42578125" style="8" customWidth="1"/>
    <col min="10768" max="10768" width="8.5703125" style="8" customWidth="1"/>
    <col min="10769" max="10769" width="14.85546875" style="8" customWidth="1"/>
    <col min="10770" max="10770" width="16.5703125" style="8" customWidth="1"/>
    <col min="10771" max="10787" width="6.28515625" style="8" customWidth="1"/>
    <col min="10788" max="11021" width="11.42578125" style="8"/>
    <col min="11022" max="11022" width="8.140625" style="8" customWidth="1"/>
    <col min="11023" max="11023" width="41.42578125" style="8" customWidth="1"/>
    <col min="11024" max="11024" width="8.5703125" style="8" customWidth="1"/>
    <col min="11025" max="11025" width="14.85546875" style="8" customWidth="1"/>
    <col min="11026" max="11026" width="16.5703125" style="8" customWidth="1"/>
    <col min="11027" max="11043" width="6.28515625" style="8" customWidth="1"/>
    <col min="11044" max="11277" width="11.42578125" style="8"/>
    <col min="11278" max="11278" width="8.140625" style="8" customWidth="1"/>
    <col min="11279" max="11279" width="41.42578125" style="8" customWidth="1"/>
    <col min="11280" max="11280" width="8.5703125" style="8" customWidth="1"/>
    <col min="11281" max="11281" width="14.85546875" style="8" customWidth="1"/>
    <col min="11282" max="11282" width="16.5703125" style="8" customWidth="1"/>
    <col min="11283" max="11299" width="6.28515625" style="8" customWidth="1"/>
    <col min="11300" max="11533" width="11.42578125" style="8"/>
    <col min="11534" max="11534" width="8.140625" style="8" customWidth="1"/>
    <col min="11535" max="11535" width="41.42578125" style="8" customWidth="1"/>
    <col min="11536" max="11536" width="8.5703125" style="8" customWidth="1"/>
    <col min="11537" max="11537" width="14.85546875" style="8" customWidth="1"/>
    <col min="11538" max="11538" width="16.5703125" style="8" customWidth="1"/>
    <col min="11539" max="11555" width="6.28515625" style="8" customWidth="1"/>
    <col min="11556" max="11789" width="11.42578125" style="8"/>
    <col min="11790" max="11790" width="8.140625" style="8" customWidth="1"/>
    <col min="11791" max="11791" width="41.42578125" style="8" customWidth="1"/>
    <col min="11792" max="11792" width="8.5703125" style="8" customWidth="1"/>
    <col min="11793" max="11793" width="14.85546875" style="8" customWidth="1"/>
    <col min="11794" max="11794" width="16.5703125" style="8" customWidth="1"/>
    <col min="11795" max="11811" width="6.28515625" style="8" customWidth="1"/>
    <col min="11812" max="12045" width="11.42578125" style="8"/>
    <col min="12046" max="12046" width="8.140625" style="8" customWidth="1"/>
    <col min="12047" max="12047" width="41.42578125" style="8" customWidth="1"/>
    <col min="12048" max="12048" width="8.5703125" style="8" customWidth="1"/>
    <col min="12049" max="12049" width="14.85546875" style="8" customWidth="1"/>
    <col min="12050" max="12050" width="16.5703125" style="8" customWidth="1"/>
    <col min="12051" max="12067" width="6.28515625" style="8" customWidth="1"/>
    <col min="12068" max="12301" width="11.42578125" style="8"/>
    <col min="12302" max="12302" width="8.140625" style="8" customWidth="1"/>
    <col min="12303" max="12303" width="41.42578125" style="8" customWidth="1"/>
    <col min="12304" max="12304" width="8.5703125" style="8" customWidth="1"/>
    <col min="12305" max="12305" width="14.85546875" style="8" customWidth="1"/>
    <col min="12306" max="12306" width="16.5703125" style="8" customWidth="1"/>
    <col min="12307" max="12323" width="6.28515625" style="8" customWidth="1"/>
    <col min="12324" max="12557" width="11.42578125" style="8"/>
    <col min="12558" max="12558" width="8.140625" style="8" customWidth="1"/>
    <col min="12559" max="12559" width="41.42578125" style="8" customWidth="1"/>
    <col min="12560" max="12560" width="8.5703125" style="8" customWidth="1"/>
    <col min="12561" max="12561" width="14.85546875" style="8" customWidth="1"/>
    <col min="12562" max="12562" width="16.5703125" style="8" customWidth="1"/>
    <col min="12563" max="12579" width="6.28515625" style="8" customWidth="1"/>
    <col min="12580" max="12813" width="11.42578125" style="8"/>
    <col min="12814" max="12814" width="8.140625" style="8" customWidth="1"/>
    <col min="12815" max="12815" width="41.42578125" style="8" customWidth="1"/>
    <col min="12816" max="12816" width="8.5703125" style="8" customWidth="1"/>
    <col min="12817" max="12817" width="14.85546875" style="8" customWidth="1"/>
    <col min="12818" max="12818" width="16.5703125" style="8" customWidth="1"/>
    <col min="12819" max="12835" width="6.28515625" style="8" customWidth="1"/>
    <col min="12836" max="13069" width="11.42578125" style="8"/>
    <col min="13070" max="13070" width="8.140625" style="8" customWidth="1"/>
    <col min="13071" max="13071" width="41.42578125" style="8" customWidth="1"/>
    <col min="13072" max="13072" width="8.5703125" style="8" customWidth="1"/>
    <col min="13073" max="13073" width="14.85546875" style="8" customWidth="1"/>
    <col min="13074" max="13074" width="16.5703125" style="8" customWidth="1"/>
    <col min="13075" max="13091" width="6.28515625" style="8" customWidth="1"/>
    <col min="13092" max="13325" width="11.42578125" style="8"/>
    <col min="13326" max="13326" width="8.140625" style="8" customWidth="1"/>
    <col min="13327" max="13327" width="41.42578125" style="8" customWidth="1"/>
    <col min="13328" max="13328" width="8.5703125" style="8" customWidth="1"/>
    <col min="13329" max="13329" width="14.85546875" style="8" customWidth="1"/>
    <col min="13330" max="13330" width="16.5703125" style="8" customWidth="1"/>
    <col min="13331" max="13347" width="6.28515625" style="8" customWidth="1"/>
    <col min="13348" max="13581" width="11.42578125" style="8"/>
    <col min="13582" max="13582" width="8.140625" style="8" customWidth="1"/>
    <col min="13583" max="13583" width="41.42578125" style="8" customWidth="1"/>
    <col min="13584" max="13584" width="8.5703125" style="8" customWidth="1"/>
    <col min="13585" max="13585" width="14.85546875" style="8" customWidth="1"/>
    <col min="13586" max="13586" width="16.5703125" style="8" customWidth="1"/>
    <col min="13587" max="13603" width="6.28515625" style="8" customWidth="1"/>
    <col min="13604" max="13837" width="11.42578125" style="8"/>
    <col min="13838" max="13838" width="8.140625" style="8" customWidth="1"/>
    <col min="13839" max="13839" width="41.42578125" style="8" customWidth="1"/>
    <col min="13840" max="13840" width="8.5703125" style="8" customWidth="1"/>
    <col min="13841" max="13841" width="14.85546875" style="8" customWidth="1"/>
    <col min="13842" max="13842" width="16.5703125" style="8" customWidth="1"/>
    <col min="13843" max="13859" width="6.28515625" style="8" customWidth="1"/>
    <col min="13860" max="14093" width="11.42578125" style="8"/>
    <col min="14094" max="14094" width="8.140625" style="8" customWidth="1"/>
    <col min="14095" max="14095" width="41.42578125" style="8" customWidth="1"/>
    <col min="14096" max="14096" width="8.5703125" style="8" customWidth="1"/>
    <col min="14097" max="14097" width="14.85546875" style="8" customWidth="1"/>
    <col min="14098" max="14098" width="16.5703125" style="8" customWidth="1"/>
    <col min="14099" max="14115" width="6.28515625" style="8" customWidth="1"/>
    <col min="14116" max="14349" width="11.42578125" style="8"/>
    <col min="14350" max="14350" width="8.140625" style="8" customWidth="1"/>
    <col min="14351" max="14351" width="41.42578125" style="8" customWidth="1"/>
    <col min="14352" max="14352" width="8.5703125" style="8" customWidth="1"/>
    <col min="14353" max="14353" width="14.85546875" style="8" customWidth="1"/>
    <col min="14354" max="14354" width="16.5703125" style="8" customWidth="1"/>
    <col min="14355" max="14371" width="6.28515625" style="8" customWidth="1"/>
    <col min="14372" max="14605" width="11.42578125" style="8"/>
    <col min="14606" max="14606" width="8.140625" style="8" customWidth="1"/>
    <col min="14607" max="14607" width="41.42578125" style="8" customWidth="1"/>
    <col min="14608" max="14608" width="8.5703125" style="8" customWidth="1"/>
    <col min="14609" max="14609" width="14.85546875" style="8" customWidth="1"/>
    <col min="14610" max="14610" width="16.5703125" style="8" customWidth="1"/>
    <col min="14611" max="14627" width="6.28515625" style="8" customWidth="1"/>
    <col min="14628" max="14861" width="11.42578125" style="8"/>
    <col min="14862" max="14862" width="8.140625" style="8" customWidth="1"/>
    <col min="14863" max="14863" width="41.42578125" style="8" customWidth="1"/>
    <col min="14864" max="14864" width="8.5703125" style="8" customWidth="1"/>
    <col min="14865" max="14865" width="14.85546875" style="8" customWidth="1"/>
    <col min="14866" max="14866" width="16.5703125" style="8" customWidth="1"/>
    <col min="14867" max="14883" width="6.28515625" style="8" customWidth="1"/>
    <col min="14884" max="15117" width="11.42578125" style="8"/>
    <col min="15118" max="15118" width="8.140625" style="8" customWidth="1"/>
    <col min="15119" max="15119" width="41.42578125" style="8" customWidth="1"/>
    <col min="15120" max="15120" width="8.5703125" style="8" customWidth="1"/>
    <col min="15121" max="15121" width="14.85546875" style="8" customWidth="1"/>
    <col min="15122" max="15122" width="16.5703125" style="8" customWidth="1"/>
    <col min="15123" max="15139" width="6.28515625" style="8" customWidth="1"/>
    <col min="15140" max="15373" width="11.42578125" style="8"/>
    <col min="15374" max="15374" width="8.140625" style="8" customWidth="1"/>
    <col min="15375" max="15375" width="41.42578125" style="8" customWidth="1"/>
    <col min="15376" max="15376" width="8.5703125" style="8" customWidth="1"/>
    <col min="15377" max="15377" width="14.85546875" style="8" customWidth="1"/>
    <col min="15378" max="15378" width="16.5703125" style="8" customWidth="1"/>
    <col min="15379" max="15395" width="6.28515625" style="8" customWidth="1"/>
    <col min="15396" max="15629" width="11.42578125" style="8"/>
    <col min="15630" max="15630" width="8.140625" style="8" customWidth="1"/>
    <col min="15631" max="15631" width="41.42578125" style="8" customWidth="1"/>
    <col min="15632" max="15632" width="8.5703125" style="8" customWidth="1"/>
    <col min="15633" max="15633" width="14.85546875" style="8" customWidth="1"/>
    <col min="15634" max="15634" width="16.5703125" style="8" customWidth="1"/>
    <col min="15635" max="15651" width="6.28515625" style="8" customWidth="1"/>
    <col min="15652" max="15885" width="11.42578125" style="8"/>
    <col min="15886" max="15886" width="8.140625" style="8" customWidth="1"/>
    <col min="15887" max="15887" width="41.42578125" style="8" customWidth="1"/>
    <col min="15888" max="15888" width="8.5703125" style="8" customWidth="1"/>
    <col min="15889" max="15889" width="14.85546875" style="8" customWidth="1"/>
    <col min="15890" max="15890" width="16.5703125" style="8" customWidth="1"/>
    <col min="15891" max="15907" width="6.28515625" style="8" customWidth="1"/>
    <col min="15908" max="16141" width="11.42578125" style="8"/>
    <col min="16142" max="16142" width="8.140625" style="8" customWidth="1"/>
    <col min="16143" max="16143" width="41.42578125" style="8" customWidth="1"/>
    <col min="16144" max="16144" width="8.5703125" style="8" customWidth="1"/>
    <col min="16145" max="16145" width="14.85546875" style="8" customWidth="1"/>
    <col min="16146" max="16146" width="16.5703125" style="8" customWidth="1"/>
    <col min="16147" max="16163" width="6.28515625" style="8" customWidth="1"/>
    <col min="16164" max="16384" width="11.42578125" style="8"/>
  </cols>
  <sheetData>
    <row r="1" spans="1:39" ht="15.75" x14ac:dyDescent="0.25">
      <c r="A1" s="994" t="str">
        <f>'CENTRO ESCOLAR'!A1:I1</f>
        <v xml:space="preserve"> MINISTERIO DE EDUCACION</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row>
    <row r="2" spans="1:39" ht="15.75" x14ac:dyDescent="0.25">
      <c r="A2" s="994" t="str">
        <f>'CENTRO ESCOLAR'!A2:I2</f>
        <v>DIVISIÓN GENERAL DE INFRAESTRUCTURA ESCOLAR</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row>
    <row r="3" spans="1:39" ht="15.75" x14ac:dyDescent="0.25">
      <c r="A3" s="994" t="str">
        <f>'CENTRO ESCOLAR'!A3:I3</f>
        <v>DIVISIÓN DE PREINVERSION</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row>
    <row r="4" spans="1:39" ht="15.75" x14ac:dyDescent="0.25">
      <c r="A4" s="994"/>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row>
    <row r="5" spans="1:39" ht="15.75" x14ac:dyDescent="0.25">
      <c r="A5" s="995" t="s">
        <v>473</v>
      </c>
      <c r="B5" s="995"/>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row>
    <row r="6" spans="1:39" ht="15.75" x14ac:dyDescent="0.25">
      <c r="A6" s="994" t="s">
        <v>472</v>
      </c>
      <c r="B6" s="994"/>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row>
    <row r="7" spans="1:39" ht="15.75" x14ac:dyDescent="0.25">
      <c r="A7" s="993"/>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row>
    <row r="8" spans="1:39" ht="15.75" x14ac:dyDescent="0.25">
      <c r="A8" s="126" t="s">
        <v>101</v>
      </c>
      <c r="B8" s="27"/>
      <c r="C8" s="127"/>
      <c r="D8" s="127"/>
      <c r="E8" s="127"/>
      <c r="F8" s="27"/>
      <c r="G8" s="127"/>
      <c r="H8" s="128"/>
      <c r="I8" s="127"/>
      <c r="J8" s="127"/>
      <c r="K8" s="127"/>
      <c r="L8" s="127"/>
      <c r="N8" s="127"/>
      <c r="O8" s="127"/>
      <c r="P8" s="127"/>
      <c r="Q8" s="127"/>
      <c r="R8" s="127"/>
      <c r="S8" s="127"/>
      <c r="T8" s="127"/>
      <c r="U8" s="129" t="s">
        <v>142</v>
      </c>
      <c r="V8" s="127"/>
      <c r="W8" s="127"/>
      <c r="X8" s="127"/>
      <c r="Y8" s="127"/>
      <c r="Z8" s="127"/>
      <c r="AA8" s="127"/>
      <c r="AB8" s="127"/>
      <c r="AC8" s="127"/>
      <c r="AD8" s="127"/>
      <c r="AE8" s="127"/>
      <c r="AF8" s="127"/>
      <c r="AG8" s="127"/>
      <c r="AH8" s="127"/>
      <c r="AI8" s="127"/>
      <c r="AJ8" s="127"/>
      <c r="AK8" s="127"/>
    </row>
    <row r="9" spans="1:39" ht="15.75" x14ac:dyDescent="0.25">
      <c r="A9" s="27"/>
      <c r="B9" s="126"/>
      <c r="C9" s="127"/>
      <c r="D9" s="127"/>
      <c r="E9" s="127"/>
      <c r="F9" s="129"/>
      <c r="G9" s="127"/>
      <c r="H9" s="128"/>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39" ht="15.75" customHeight="1" x14ac:dyDescent="0.25">
      <c r="A10" s="994" t="s">
        <v>143</v>
      </c>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row>
    <row r="11" spans="1:39" ht="15.75" customHeight="1" thickBo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row>
    <row r="12" spans="1:39" ht="15.75" x14ac:dyDescent="0.25">
      <c r="A12" s="996" t="s">
        <v>144</v>
      </c>
      <c r="B12" s="998" t="s">
        <v>145</v>
      </c>
      <c r="C12" s="998" t="s">
        <v>4</v>
      </c>
      <c r="D12" s="1000" t="s">
        <v>146</v>
      </c>
      <c r="E12" s="130" t="s">
        <v>152</v>
      </c>
      <c r="F12" s="1002" t="s">
        <v>147</v>
      </c>
      <c r="G12" s="1003"/>
      <c r="H12" s="1003"/>
      <c r="I12" s="1003"/>
      <c r="J12" s="1003"/>
      <c r="K12" s="1003"/>
      <c r="L12" s="1003"/>
      <c r="M12" s="1003"/>
      <c r="N12" s="1003"/>
      <c r="O12" s="1003"/>
      <c r="P12" s="1003"/>
      <c r="Q12" s="1003"/>
      <c r="R12" s="1003"/>
      <c r="S12" s="1003"/>
      <c r="T12" s="1003"/>
      <c r="U12" s="1003"/>
      <c r="V12" s="1003"/>
      <c r="W12" s="1003"/>
      <c r="X12" s="1004"/>
      <c r="Y12" s="1004"/>
      <c r="Z12" s="1004"/>
      <c r="AA12" s="1004"/>
      <c r="AB12" s="1004"/>
      <c r="AC12" s="1004"/>
      <c r="AD12" s="1004"/>
      <c r="AE12" s="1004"/>
      <c r="AF12" s="1004"/>
      <c r="AG12" s="1004"/>
      <c r="AH12" s="1004"/>
      <c r="AI12" s="1004"/>
      <c r="AJ12" s="1004"/>
      <c r="AK12" s="1004"/>
      <c r="AL12" s="1004"/>
      <c r="AM12" s="1005"/>
    </row>
    <row r="13" spans="1:39" ht="16.5" thickBot="1" x14ac:dyDescent="0.3">
      <c r="A13" s="997"/>
      <c r="B13" s="999"/>
      <c r="C13" s="999"/>
      <c r="D13" s="1001"/>
      <c r="E13" s="509" t="s">
        <v>153</v>
      </c>
      <c r="F13" s="510">
        <v>1</v>
      </c>
      <c r="G13" s="511">
        <v>2</v>
      </c>
      <c r="H13" s="511">
        <v>3</v>
      </c>
      <c r="I13" s="511">
        <v>4</v>
      </c>
      <c r="J13" s="511">
        <v>5</v>
      </c>
      <c r="K13" s="510">
        <v>6</v>
      </c>
      <c r="L13" s="511">
        <v>7</v>
      </c>
      <c r="M13" s="511">
        <v>8</v>
      </c>
      <c r="N13" s="511">
        <v>9</v>
      </c>
      <c r="O13" s="511">
        <v>10</v>
      </c>
      <c r="P13" s="510">
        <v>11</v>
      </c>
      <c r="Q13" s="511">
        <v>12</v>
      </c>
      <c r="R13" s="511">
        <v>13</v>
      </c>
      <c r="S13" s="511">
        <v>14</v>
      </c>
      <c r="T13" s="511">
        <v>15</v>
      </c>
      <c r="U13" s="510">
        <v>16</v>
      </c>
      <c r="V13" s="511">
        <v>17</v>
      </c>
      <c r="W13" s="511">
        <v>18</v>
      </c>
      <c r="X13" s="511">
        <v>19</v>
      </c>
      <c r="Y13" s="511">
        <v>20</v>
      </c>
      <c r="Z13" s="510">
        <v>21</v>
      </c>
      <c r="AA13" s="511">
        <v>22</v>
      </c>
      <c r="AB13" s="510">
        <v>23</v>
      </c>
      <c r="AC13" s="511">
        <v>24</v>
      </c>
      <c r="AD13" s="510">
        <v>25</v>
      </c>
      <c r="AE13" s="511">
        <v>26</v>
      </c>
      <c r="AF13" s="510">
        <v>27</v>
      </c>
      <c r="AG13" s="511">
        <v>28</v>
      </c>
      <c r="AH13" s="510">
        <v>29</v>
      </c>
      <c r="AI13" s="511">
        <v>30</v>
      </c>
      <c r="AJ13" s="510">
        <v>31</v>
      </c>
      <c r="AK13" s="511">
        <v>32</v>
      </c>
      <c r="AL13" s="510">
        <v>33</v>
      </c>
      <c r="AM13" s="540">
        <v>34</v>
      </c>
    </row>
    <row r="14" spans="1:39" ht="15.75" x14ac:dyDescent="0.25">
      <c r="A14" s="521" t="s">
        <v>11</v>
      </c>
      <c r="B14" s="522" t="s">
        <v>0</v>
      </c>
      <c r="C14" s="523"/>
      <c r="D14" s="524"/>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5"/>
    </row>
    <row r="15" spans="1:39" ht="15.75" x14ac:dyDescent="0.25">
      <c r="A15" s="444"/>
      <c r="B15" s="516"/>
      <c r="C15" s="514"/>
      <c r="D15" s="515"/>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26"/>
    </row>
    <row r="16" spans="1:39" ht="15.75" x14ac:dyDescent="0.25">
      <c r="A16" s="527" t="s">
        <v>13</v>
      </c>
      <c r="B16" s="517" t="s">
        <v>14</v>
      </c>
      <c r="C16" s="514"/>
      <c r="D16" s="518"/>
      <c r="E16" s="515"/>
      <c r="F16" s="515"/>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26"/>
    </row>
    <row r="17" spans="1:39" ht="15.75" x14ac:dyDescent="0.25">
      <c r="A17" s="527"/>
      <c r="B17" s="517"/>
      <c r="C17" s="514"/>
      <c r="D17" s="518"/>
      <c r="E17" s="515"/>
      <c r="F17" s="515"/>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26"/>
    </row>
    <row r="18" spans="1:39" ht="15.75" x14ac:dyDescent="0.25">
      <c r="A18" s="527" t="s">
        <v>17</v>
      </c>
      <c r="B18" s="517" t="s">
        <v>18</v>
      </c>
      <c r="C18" s="514"/>
      <c r="D18" s="515"/>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26"/>
    </row>
    <row r="19" spans="1:39" ht="15.75" x14ac:dyDescent="0.25">
      <c r="A19" s="528"/>
      <c r="B19" s="519"/>
      <c r="C19" s="514"/>
      <c r="D19" s="515"/>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26"/>
    </row>
    <row r="20" spans="1:39" ht="15.75" x14ac:dyDescent="0.25">
      <c r="A20" s="527" t="s">
        <v>20</v>
      </c>
      <c r="B20" s="517" t="s">
        <v>21</v>
      </c>
      <c r="C20" s="514"/>
      <c r="D20" s="515"/>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26"/>
    </row>
    <row r="21" spans="1:39" ht="15.75" x14ac:dyDescent="0.25">
      <c r="A21" s="528"/>
      <c r="B21" s="519"/>
      <c r="C21" s="514"/>
      <c r="D21" s="515"/>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26"/>
    </row>
    <row r="22" spans="1:39" ht="15.75" x14ac:dyDescent="0.25">
      <c r="A22" s="527" t="s">
        <v>22</v>
      </c>
      <c r="B22" s="517" t="s">
        <v>63</v>
      </c>
      <c r="C22" s="514"/>
      <c r="D22" s="515"/>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26"/>
    </row>
    <row r="23" spans="1:39" ht="15.75" x14ac:dyDescent="0.25">
      <c r="A23" s="528"/>
      <c r="B23" s="519"/>
      <c r="C23" s="514"/>
      <c r="D23" s="515"/>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26"/>
    </row>
    <row r="24" spans="1:39" ht="15.75" x14ac:dyDescent="0.25">
      <c r="A24" s="444" t="s">
        <v>23</v>
      </c>
      <c r="B24" s="513" t="s">
        <v>24</v>
      </c>
      <c r="C24" s="514"/>
      <c r="D24" s="515"/>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26"/>
    </row>
    <row r="25" spans="1:39" ht="15.75" x14ac:dyDescent="0.25">
      <c r="A25" s="529"/>
      <c r="B25" s="513"/>
      <c r="C25" s="514"/>
      <c r="D25" s="515"/>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26"/>
    </row>
    <row r="26" spans="1:39" ht="15.75" x14ac:dyDescent="0.25">
      <c r="A26" s="527" t="s">
        <v>25</v>
      </c>
      <c r="B26" s="517" t="s">
        <v>26</v>
      </c>
      <c r="C26" s="520"/>
      <c r="D26" s="515"/>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26"/>
    </row>
    <row r="27" spans="1:39" ht="15.75" x14ac:dyDescent="0.25">
      <c r="A27" s="527"/>
      <c r="B27" s="517"/>
      <c r="C27" s="520"/>
      <c r="D27" s="515"/>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26"/>
    </row>
    <row r="28" spans="1:39" ht="15.75" x14ac:dyDescent="0.25">
      <c r="A28" s="527" t="s">
        <v>27</v>
      </c>
      <c r="B28" s="517" t="s">
        <v>28</v>
      </c>
      <c r="C28" s="514"/>
      <c r="D28" s="515"/>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26"/>
    </row>
    <row r="29" spans="1:39" ht="15.75" x14ac:dyDescent="0.25">
      <c r="A29" s="528"/>
      <c r="B29" s="519"/>
      <c r="C29" s="514"/>
      <c r="D29" s="515"/>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26"/>
    </row>
    <row r="30" spans="1:39" ht="15.75" x14ac:dyDescent="0.25">
      <c r="A30" s="527" t="s">
        <v>29</v>
      </c>
      <c r="B30" s="517" t="s">
        <v>30</v>
      </c>
      <c r="C30" s="514"/>
      <c r="D30" s="515"/>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26"/>
    </row>
    <row r="31" spans="1:39" ht="15.75" x14ac:dyDescent="0.25">
      <c r="A31" s="527"/>
      <c r="B31" s="517"/>
      <c r="C31" s="514"/>
      <c r="D31" s="515"/>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26"/>
    </row>
    <row r="32" spans="1:39" ht="15.75" x14ac:dyDescent="0.25">
      <c r="A32" s="527" t="s">
        <v>148</v>
      </c>
      <c r="B32" s="517" t="s">
        <v>49</v>
      </c>
      <c r="C32" s="514"/>
      <c r="D32" s="515"/>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26"/>
    </row>
    <row r="33" spans="1:39" ht="15.75" x14ac:dyDescent="0.25">
      <c r="A33" s="527"/>
      <c r="B33" s="517"/>
      <c r="C33" s="514"/>
      <c r="D33" s="515"/>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26"/>
    </row>
    <row r="34" spans="1:39" ht="15.75" x14ac:dyDescent="0.25">
      <c r="A34" s="527" t="s">
        <v>168</v>
      </c>
      <c r="B34" s="517" t="s">
        <v>169</v>
      </c>
      <c r="C34" s="514"/>
      <c r="D34" s="515"/>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26"/>
    </row>
    <row r="35" spans="1:39" ht="15.75" x14ac:dyDescent="0.25">
      <c r="A35" s="530"/>
      <c r="B35" s="519"/>
      <c r="C35" s="514"/>
      <c r="D35" s="515"/>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26"/>
    </row>
    <row r="36" spans="1:39" ht="15.75" x14ac:dyDescent="0.25">
      <c r="A36" s="529">
        <v>120</v>
      </c>
      <c r="B36" s="513" t="s">
        <v>32</v>
      </c>
      <c r="C36" s="514"/>
      <c r="D36" s="515"/>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26"/>
    </row>
    <row r="37" spans="1:39" ht="15.75" x14ac:dyDescent="0.25">
      <c r="A37" s="529"/>
      <c r="B37" s="516"/>
      <c r="C37" s="514"/>
      <c r="D37" s="515"/>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26"/>
    </row>
    <row r="38" spans="1:39" ht="15.75" x14ac:dyDescent="0.25">
      <c r="A38" s="529">
        <v>130</v>
      </c>
      <c r="B38" s="513" t="s">
        <v>149</v>
      </c>
      <c r="C38" s="514"/>
      <c r="D38" s="515"/>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26"/>
    </row>
    <row r="39" spans="1:39" ht="15.75" x14ac:dyDescent="0.25">
      <c r="A39" s="529"/>
      <c r="B39" s="513"/>
      <c r="C39" s="514"/>
      <c r="D39" s="515"/>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26"/>
    </row>
    <row r="40" spans="1:39" ht="15.75" x14ac:dyDescent="0.25">
      <c r="A40" s="531">
        <v>140</v>
      </c>
      <c r="B40" s="517" t="s">
        <v>73</v>
      </c>
      <c r="C40" s="514"/>
      <c r="D40" s="515"/>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26"/>
    </row>
    <row r="41" spans="1:39" ht="15.75" x14ac:dyDescent="0.25">
      <c r="A41" s="531"/>
      <c r="B41" s="517"/>
      <c r="C41" s="514"/>
      <c r="D41" s="515"/>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26"/>
    </row>
    <row r="42" spans="1:39" ht="15.75" x14ac:dyDescent="0.25">
      <c r="A42" s="529">
        <v>150</v>
      </c>
      <c r="B42" s="513" t="s">
        <v>104</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26"/>
    </row>
    <row r="43" spans="1:39" ht="15.75" x14ac:dyDescent="0.25">
      <c r="A43" s="529"/>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26"/>
    </row>
    <row r="44" spans="1:39" ht="15.75" x14ac:dyDescent="0.25">
      <c r="A44" s="529">
        <v>160</v>
      </c>
      <c r="B44" s="513" t="s">
        <v>34</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26"/>
    </row>
    <row r="45" spans="1:39" ht="15.75" x14ac:dyDescent="0.25">
      <c r="A45" s="531"/>
      <c r="B45" s="517"/>
      <c r="C45" s="514"/>
      <c r="D45" s="515"/>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26"/>
    </row>
    <row r="46" spans="1:39" ht="15.75" x14ac:dyDescent="0.25">
      <c r="A46" s="529">
        <v>190</v>
      </c>
      <c r="B46" s="513" t="s">
        <v>35</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26"/>
    </row>
    <row r="47" spans="1:39" ht="15.75" x14ac:dyDescent="0.25">
      <c r="A47" s="529"/>
      <c r="B47" s="513"/>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26"/>
    </row>
    <row r="48" spans="1:39" ht="15.75" x14ac:dyDescent="0.25">
      <c r="A48" s="529">
        <v>200</v>
      </c>
      <c r="B48" s="513" t="s">
        <v>36</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26"/>
    </row>
    <row r="49" spans="1:39" ht="15.75" x14ac:dyDescent="0.25">
      <c r="A49" s="529"/>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26"/>
    </row>
    <row r="50" spans="1:39" ht="16.5" thickBot="1" x14ac:dyDescent="0.3">
      <c r="A50" s="532">
        <v>210</v>
      </c>
      <c r="B50" s="533" t="s">
        <v>37</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5"/>
    </row>
    <row r="51" spans="1:39" ht="16.5" thickBot="1" x14ac:dyDescent="0.3">
      <c r="A51" s="536"/>
      <c r="B51" s="537" t="s">
        <v>115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9"/>
    </row>
    <row r="52" spans="1:39" x14ac:dyDescent="0.25">
      <c r="A52" s="131"/>
      <c r="B52" s="132"/>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row>
    <row r="53" spans="1:39" x14ac:dyDescent="0.25">
      <c r="A53" s="131"/>
      <c r="B53" s="132"/>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row>
    <row r="54" spans="1:39" x14ac:dyDescent="0.25">
      <c r="A54" s="131"/>
      <c r="B54" s="132"/>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row>
    <row r="55" spans="1:39" x14ac:dyDescent="0.25">
      <c r="A55" s="131"/>
      <c r="B55" s="132"/>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row>
    <row r="56" spans="1:39" x14ac:dyDescent="0.25">
      <c r="A56" s="131"/>
      <c r="B56" s="132"/>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row>
    <row r="57" spans="1:39" x14ac:dyDescent="0.25">
      <c r="A57" s="131"/>
      <c r="B57" s="132"/>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row>
    <row r="58" spans="1:39" x14ac:dyDescent="0.25">
      <c r="A58" s="131"/>
      <c r="B58" s="132"/>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row>
    <row r="59" spans="1:39" x14ac:dyDescent="0.25">
      <c r="A59" s="131"/>
      <c r="B59" s="132"/>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row>
    <row r="60" spans="1:39" x14ac:dyDescent="0.25">
      <c r="A60" s="131"/>
      <c r="B60" s="132"/>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1:39" x14ac:dyDescent="0.25">
      <c r="A61" s="131"/>
      <c r="B61" s="132"/>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1:39" x14ac:dyDescent="0.25">
      <c r="A62" s="131"/>
      <c r="B62" s="132"/>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row>
    <row r="63" spans="1:39" x14ac:dyDescent="0.25">
      <c r="A63" s="131"/>
      <c r="B63" s="132"/>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row>
    <row r="64" spans="1:39" x14ac:dyDescent="0.25">
      <c r="A64" s="131"/>
      <c r="B64" s="132"/>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row>
    <row r="65" spans="1:37" x14ac:dyDescent="0.25">
      <c r="A65" s="131"/>
      <c r="B65" s="132"/>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row>
    <row r="66" spans="1:37" x14ac:dyDescent="0.25">
      <c r="B66" s="133"/>
    </row>
    <row r="67" spans="1:37" x14ac:dyDescent="0.25">
      <c r="B67" s="133"/>
    </row>
    <row r="68" spans="1:37" x14ac:dyDescent="0.25">
      <c r="B68" s="133"/>
    </row>
    <row r="69" spans="1:37" x14ac:dyDescent="0.25">
      <c r="B69" s="133"/>
    </row>
    <row r="70" spans="1:37" x14ac:dyDescent="0.25">
      <c r="B70" s="133"/>
    </row>
    <row r="71" spans="1:37" x14ac:dyDescent="0.25">
      <c r="B71" s="133"/>
    </row>
    <row r="72" spans="1:37" x14ac:dyDescent="0.25">
      <c r="B72" s="133"/>
    </row>
    <row r="73" spans="1:37" x14ac:dyDescent="0.25">
      <c r="B73" s="133"/>
    </row>
    <row r="74" spans="1:37" x14ac:dyDescent="0.25">
      <c r="B74" s="133"/>
    </row>
    <row r="75" spans="1:37" x14ac:dyDescent="0.25">
      <c r="B75" s="133"/>
    </row>
    <row r="76" spans="1:37" x14ac:dyDescent="0.25">
      <c r="B76" s="133"/>
    </row>
    <row r="77" spans="1:37" x14ac:dyDescent="0.25">
      <c r="B77" s="133"/>
    </row>
    <row r="78" spans="1:37" x14ac:dyDescent="0.25">
      <c r="B78" s="133"/>
    </row>
    <row r="79" spans="1:37" x14ac:dyDescent="0.25">
      <c r="B79" s="133"/>
    </row>
    <row r="80" spans="1:37" x14ac:dyDescent="0.25">
      <c r="B80" s="133"/>
    </row>
    <row r="81" spans="2:2" x14ac:dyDescent="0.25">
      <c r="B81" s="133"/>
    </row>
    <row r="82" spans="2:2" x14ac:dyDescent="0.25">
      <c r="B82" s="133"/>
    </row>
    <row r="83" spans="2:2" x14ac:dyDescent="0.25">
      <c r="B83" s="133"/>
    </row>
  </sheetData>
  <mergeCells count="13">
    <mergeCell ref="A10:AM10"/>
    <mergeCell ref="A12:A13"/>
    <mergeCell ref="B12:B13"/>
    <mergeCell ref="C12:C13"/>
    <mergeCell ref="D12:D13"/>
    <mergeCell ref="F12:AM12"/>
    <mergeCell ref="A7:AK7"/>
    <mergeCell ref="A4:AK4"/>
    <mergeCell ref="A1:AM1"/>
    <mergeCell ref="A2:AM2"/>
    <mergeCell ref="A3:AM3"/>
    <mergeCell ref="A5:AM5"/>
    <mergeCell ref="A6:AM6"/>
  </mergeCells>
  <pageMargins left="0.7" right="0.7" top="0.75" bottom="0.75" header="0.3" footer="0.3"/>
  <pageSetup scale="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view="pageBreakPreview" zoomScale="60" zoomScaleNormal="60" workbookViewId="0">
      <selection activeCell="H44" sqref="H44"/>
    </sheetView>
  </sheetViews>
  <sheetFormatPr baseColWidth="10" defaultRowHeight="15" x14ac:dyDescent="0.25"/>
  <cols>
    <col min="1" max="1" width="8.140625" style="8" customWidth="1"/>
    <col min="2" max="2" width="39.7109375" style="8" customWidth="1"/>
    <col min="3" max="3" width="8.5703125" style="8" customWidth="1"/>
    <col min="4" max="4" width="13" style="8" customWidth="1"/>
    <col min="5" max="5" width="16.5703125" style="8" customWidth="1"/>
    <col min="6" max="39" width="7.140625" style="8" customWidth="1"/>
    <col min="40" max="273" width="11.42578125" style="8"/>
    <col min="274" max="274" width="8.140625" style="8" customWidth="1"/>
    <col min="275" max="275" width="39.7109375" style="8" customWidth="1"/>
    <col min="276" max="276" width="8.5703125" style="8" customWidth="1"/>
    <col min="277" max="277" width="13" style="8" customWidth="1"/>
    <col min="278" max="278" width="16.5703125" style="8" customWidth="1"/>
    <col min="279" max="295" width="6.28515625" style="8" customWidth="1"/>
    <col min="296" max="529" width="11.42578125" style="8"/>
    <col min="530" max="530" width="8.140625" style="8" customWidth="1"/>
    <col min="531" max="531" width="39.7109375" style="8" customWidth="1"/>
    <col min="532" max="532" width="8.5703125" style="8" customWidth="1"/>
    <col min="533" max="533" width="13" style="8" customWidth="1"/>
    <col min="534" max="534" width="16.5703125" style="8" customWidth="1"/>
    <col min="535" max="551" width="6.28515625" style="8" customWidth="1"/>
    <col min="552" max="785" width="11.42578125" style="8"/>
    <col min="786" max="786" width="8.140625" style="8" customWidth="1"/>
    <col min="787" max="787" width="39.7109375" style="8" customWidth="1"/>
    <col min="788" max="788" width="8.5703125" style="8" customWidth="1"/>
    <col min="789" max="789" width="13" style="8" customWidth="1"/>
    <col min="790" max="790" width="16.5703125" style="8" customWidth="1"/>
    <col min="791" max="807" width="6.28515625" style="8" customWidth="1"/>
    <col min="808" max="1041" width="11.42578125" style="8"/>
    <col min="1042" max="1042" width="8.140625" style="8" customWidth="1"/>
    <col min="1043" max="1043" width="39.7109375" style="8" customWidth="1"/>
    <col min="1044" max="1044" width="8.5703125" style="8" customWidth="1"/>
    <col min="1045" max="1045" width="13" style="8" customWidth="1"/>
    <col min="1046" max="1046" width="16.5703125" style="8" customWidth="1"/>
    <col min="1047" max="1063" width="6.28515625" style="8" customWidth="1"/>
    <col min="1064" max="1297" width="11.42578125" style="8"/>
    <col min="1298" max="1298" width="8.140625" style="8" customWidth="1"/>
    <col min="1299" max="1299" width="39.7109375" style="8" customWidth="1"/>
    <col min="1300" max="1300" width="8.5703125" style="8" customWidth="1"/>
    <col min="1301" max="1301" width="13" style="8" customWidth="1"/>
    <col min="1302" max="1302" width="16.5703125" style="8" customWidth="1"/>
    <col min="1303" max="1319" width="6.28515625" style="8" customWidth="1"/>
    <col min="1320" max="1553" width="11.42578125" style="8"/>
    <col min="1554" max="1554" width="8.140625" style="8" customWidth="1"/>
    <col min="1555" max="1555" width="39.7109375" style="8" customWidth="1"/>
    <col min="1556" max="1556" width="8.5703125" style="8" customWidth="1"/>
    <col min="1557" max="1557" width="13" style="8" customWidth="1"/>
    <col min="1558" max="1558" width="16.5703125" style="8" customWidth="1"/>
    <col min="1559" max="1575" width="6.28515625" style="8" customWidth="1"/>
    <col min="1576" max="1809" width="11.42578125" style="8"/>
    <col min="1810" max="1810" width="8.140625" style="8" customWidth="1"/>
    <col min="1811" max="1811" width="39.7109375" style="8" customWidth="1"/>
    <col min="1812" max="1812" width="8.5703125" style="8" customWidth="1"/>
    <col min="1813" max="1813" width="13" style="8" customWidth="1"/>
    <col min="1814" max="1814" width="16.5703125" style="8" customWidth="1"/>
    <col min="1815" max="1831" width="6.28515625" style="8" customWidth="1"/>
    <col min="1832" max="2065" width="11.42578125" style="8"/>
    <col min="2066" max="2066" width="8.140625" style="8" customWidth="1"/>
    <col min="2067" max="2067" width="39.7109375" style="8" customWidth="1"/>
    <col min="2068" max="2068" width="8.5703125" style="8" customWidth="1"/>
    <col min="2069" max="2069" width="13" style="8" customWidth="1"/>
    <col min="2070" max="2070" width="16.5703125" style="8" customWidth="1"/>
    <col min="2071" max="2087" width="6.28515625" style="8" customWidth="1"/>
    <col min="2088" max="2321" width="11.42578125" style="8"/>
    <col min="2322" max="2322" width="8.140625" style="8" customWidth="1"/>
    <col min="2323" max="2323" width="39.7109375" style="8" customWidth="1"/>
    <col min="2324" max="2324" width="8.5703125" style="8" customWidth="1"/>
    <col min="2325" max="2325" width="13" style="8" customWidth="1"/>
    <col min="2326" max="2326" width="16.5703125" style="8" customWidth="1"/>
    <col min="2327" max="2343" width="6.28515625" style="8" customWidth="1"/>
    <col min="2344" max="2577" width="11.42578125" style="8"/>
    <col min="2578" max="2578" width="8.140625" style="8" customWidth="1"/>
    <col min="2579" max="2579" width="39.7109375" style="8" customWidth="1"/>
    <col min="2580" max="2580" width="8.5703125" style="8" customWidth="1"/>
    <col min="2581" max="2581" width="13" style="8" customWidth="1"/>
    <col min="2582" max="2582" width="16.5703125" style="8" customWidth="1"/>
    <col min="2583" max="2599" width="6.28515625" style="8" customWidth="1"/>
    <col min="2600" max="2833" width="11.42578125" style="8"/>
    <col min="2834" max="2834" width="8.140625" style="8" customWidth="1"/>
    <col min="2835" max="2835" width="39.7109375" style="8" customWidth="1"/>
    <col min="2836" max="2836" width="8.5703125" style="8" customWidth="1"/>
    <col min="2837" max="2837" width="13" style="8" customWidth="1"/>
    <col min="2838" max="2838" width="16.5703125" style="8" customWidth="1"/>
    <col min="2839" max="2855" width="6.28515625" style="8" customWidth="1"/>
    <col min="2856" max="3089" width="11.42578125" style="8"/>
    <col min="3090" max="3090" width="8.140625" style="8" customWidth="1"/>
    <col min="3091" max="3091" width="39.7109375" style="8" customWidth="1"/>
    <col min="3092" max="3092" width="8.5703125" style="8" customWidth="1"/>
    <col min="3093" max="3093" width="13" style="8" customWidth="1"/>
    <col min="3094" max="3094" width="16.5703125" style="8" customWidth="1"/>
    <col min="3095" max="3111" width="6.28515625" style="8" customWidth="1"/>
    <col min="3112" max="3345" width="11.42578125" style="8"/>
    <col min="3346" max="3346" width="8.140625" style="8" customWidth="1"/>
    <col min="3347" max="3347" width="39.7109375" style="8" customWidth="1"/>
    <col min="3348" max="3348" width="8.5703125" style="8" customWidth="1"/>
    <col min="3349" max="3349" width="13" style="8" customWidth="1"/>
    <col min="3350" max="3350" width="16.5703125" style="8" customWidth="1"/>
    <col min="3351" max="3367" width="6.28515625" style="8" customWidth="1"/>
    <col min="3368" max="3601" width="11.42578125" style="8"/>
    <col min="3602" max="3602" width="8.140625" style="8" customWidth="1"/>
    <col min="3603" max="3603" width="39.7109375" style="8" customWidth="1"/>
    <col min="3604" max="3604" width="8.5703125" style="8" customWidth="1"/>
    <col min="3605" max="3605" width="13" style="8" customWidth="1"/>
    <col min="3606" max="3606" width="16.5703125" style="8" customWidth="1"/>
    <col min="3607" max="3623" width="6.28515625" style="8" customWidth="1"/>
    <col min="3624" max="3857" width="11.42578125" style="8"/>
    <col min="3858" max="3858" width="8.140625" style="8" customWidth="1"/>
    <col min="3859" max="3859" width="39.7109375" style="8" customWidth="1"/>
    <col min="3860" max="3860" width="8.5703125" style="8" customWidth="1"/>
    <col min="3861" max="3861" width="13" style="8" customWidth="1"/>
    <col min="3862" max="3862" width="16.5703125" style="8" customWidth="1"/>
    <col min="3863" max="3879" width="6.28515625" style="8" customWidth="1"/>
    <col min="3880" max="4113" width="11.42578125" style="8"/>
    <col min="4114" max="4114" width="8.140625" style="8" customWidth="1"/>
    <col min="4115" max="4115" width="39.7109375" style="8" customWidth="1"/>
    <col min="4116" max="4116" width="8.5703125" style="8" customWidth="1"/>
    <col min="4117" max="4117" width="13" style="8" customWidth="1"/>
    <col min="4118" max="4118" width="16.5703125" style="8" customWidth="1"/>
    <col min="4119" max="4135" width="6.28515625" style="8" customWidth="1"/>
    <col min="4136" max="4369" width="11.42578125" style="8"/>
    <col min="4370" max="4370" width="8.140625" style="8" customWidth="1"/>
    <col min="4371" max="4371" width="39.7109375" style="8" customWidth="1"/>
    <col min="4372" max="4372" width="8.5703125" style="8" customWidth="1"/>
    <col min="4373" max="4373" width="13" style="8" customWidth="1"/>
    <col min="4374" max="4374" width="16.5703125" style="8" customWidth="1"/>
    <col min="4375" max="4391" width="6.28515625" style="8" customWidth="1"/>
    <col min="4392" max="4625" width="11.42578125" style="8"/>
    <col min="4626" max="4626" width="8.140625" style="8" customWidth="1"/>
    <col min="4627" max="4627" width="39.7109375" style="8" customWidth="1"/>
    <col min="4628" max="4628" width="8.5703125" style="8" customWidth="1"/>
    <col min="4629" max="4629" width="13" style="8" customWidth="1"/>
    <col min="4630" max="4630" width="16.5703125" style="8" customWidth="1"/>
    <col min="4631" max="4647" width="6.28515625" style="8" customWidth="1"/>
    <col min="4648" max="4881" width="11.42578125" style="8"/>
    <col min="4882" max="4882" width="8.140625" style="8" customWidth="1"/>
    <col min="4883" max="4883" width="39.7109375" style="8" customWidth="1"/>
    <col min="4884" max="4884" width="8.5703125" style="8" customWidth="1"/>
    <col min="4885" max="4885" width="13" style="8" customWidth="1"/>
    <col min="4886" max="4886" width="16.5703125" style="8" customWidth="1"/>
    <col min="4887" max="4903" width="6.28515625" style="8" customWidth="1"/>
    <col min="4904" max="5137" width="11.42578125" style="8"/>
    <col min="5138" max="5138" width="8.140625" style="8" customWidth="1"/>
    <col min="5139" max="5139" width="39.7109375" style="8" customWidth="1"/>
    <col min="5140" max="5140" width="8.5703125" style="8" customWidth="1"/>
    <col min="5141" max="5141" width="13" style="8" customWidth="1"/>
    <col min="5142" max="5142" width="16.5703125" style="8" customWidth="1"/>
    <col min="5143" max="5159" width="6.28515625" style="8" customWidth="1"/>
    <col min="5160" max="5393" width="11.42578125" style="8"/>
    <col min="5394" max="5394" width="8.140625" style="8" customWidth="1"/>
    <col min="5395" max="5395" width="39.7109375" style="8" customWidth="1"/>
    <col min="5396" max="5396" width="8.5703125" style="8" customWidth="1"/>
    <col min="5397" max="5397" width="13" style="8" customWidth="1"/>
    <col min="5398" max="5398" width="16.5703125" style="8" customWidth="1"/>
    <col min="5399" max="5415" width="6.28515625" style="8" customWidth="1"/>
    <col min="5416" max="5649" width="11.42578125" style="8"/>
    <col min="5650" max="5650" width="8.140625" style="8" customWidth="1"/>
    <col min="5651" max="5651" width="39.7109375" style="8" customWidth="1"/>
    <col min="5652" max="5652" width="8.5703125" style="8" customWidth="1"/>
    <col min="5653" max="5653" width="13" style="8" customWidth="1"/>
    <col min="5654" max="5654" width="16.5703125" style="8" customWidth="1"/>
    <col min="5655" max="5671" width="6.28515625" style="8" customWidth="1"/>
    <col min="5672" max="5905" width="11.42578125" style="8"/>
    <col min="5906" max="5906" width="8.140625" style="8" customWidth="1"/>
    <col min="5907" max="5907" width="39.7109375" style="8" customWidth="1"/>
    <col min="5908" max="5908" width="8.5703125" style="8" customWidth="1"/>
    <col min="5909" max="5909" width="13" style="8" customWidth="1"/>
    <col min="5910" max="5910" width="16.5703125" style="8" customWidth="1"/>
    <col min="5911" max="5927" width="6.28515625" style="8" customWidth="1"/>
    <col min="5928" max="6161" width="11.42578125" style="8"/>
    <col min="6162" max="6162" width="8.140625" style="8" customWidth="1"/>
    <col min="6163" max="6163" width="39.7109375" style="8" customWidth="1"/>
    <col min="6164" max="6164" width="8.5703125" style="8" customWidth="1"/>
    <col min="6165" max="6165" width="13" style="8" customWidth="1"/>
    <col min="6166" max="6166" width="16.5703125" style="8" customWidth="1"/>
    <col min="6167" max="6183" width="6.28515625" style="8" customWidth="1"/>
    <col min="6184" max="6417" width="11.42578125" style="8"/>
    <col min="6418" max="6418" width="8.140625" style="8" customWidth="1"/>
    <col min="6419" max="6419" width="39.7109375" style="8" customWidth="1"/>
    <col min="6420" max="6420" width="8.5703125" style="8" customWidth="1"/>
    <col min="6421" max="6421" width="13" style="8" customWidth="1"/>
    <col min="6422" max="6422" width="16.5703125" style="8" customWidth="1"/>
    <col min="6423" max="6439" width="6.28515625" style="8" customWidth="1"/>
    <col min="6440" max="6673" width="11.42578125" style="8"/>
    <col min="6674" max="6674" width="8.140625" style="8" customWidth="1"/>
    <col min="6675" max="6675" width="39.7109375" style="8" customWidth="1"/>
    <col min="6676" max="6676" width="8.5703125" style="8" customWidth="1"/>
    <col min="6677" max="6677" width="13" style="8" customWidth="1"/>
    <col min="6678" max="6678" width="16.5703125" style="8" customWidth="1"/>
    <col min="6679" max="6695" width="6.28515625" style="8" customWidth="1"/>
    <col min="6696" max="6929" width="11.42578125" style="8"/>
    <col min="6930" max="6930" width="8.140625" style="8" customWidth="1"/>
    <col min="6931" max="6931" width="39.7109375" style="8" customWidth="1"/>
    <col min="6932" max="6932" width="8.5703125" style="8" customWidth="1"/>
    <col min="6933" max="6933" width="13" style="8" customWidth="1"/>
    <col min="6934" max="6934" width="16.5703125" style="8" customWidth="1"/>
    <col min="6935" max="6951" width="6.28515625" style="8" customWidth="1"/>
    <col min="6952" max="7185" width="11.42578125" style="8"/>
    <col min="7186" max="7186" width="8.140625" style="8" customWidth="1"/>
    <col min="7187" max="7187" width="39.7109375" style="8" customWidth="1"/>
    <col min="7188" max="7188" width="8.5703125" style="8" customWidth="1"/>
    <col min="7189" max="7189" width="13" style="8" customWidth="1"/>
    <col min="7190" max="7190" width="16.5703125" style="8" customWidth="1"/>
    <col min="7191" max="7207" width="6.28515625" style="8" customWidth="1"/>
    <col min="7208" max="7441" width="11.42578125" style="8"/>
    <col min="7442" max="7442" width="8.140625" style="8" customWidth="1"/>
    <col min="7443" max="7443" width="39.7109375" style="8" customWidth="1"/>
    <col min="7444" max="7444" width="8.5703125" style="8" customWidth="1"/>
    <col min="7445" max="7445" width="13" style="8" customWidth="1"/>
    <col min="7446" max="7446" width="16.5703125" style="8" customWidth="1"/>
    <col min="7447" max="7463" width="6.28515625" style="8" customWidth="1"/>
    <col min="7464" max="7697" width="11.42578125" style="8"/>
    <col min="7698" max="7698" width="8.140625" style="8" customWidth="1"/>
    <col min="7699" max="7699" width="39.7109375" style="8" customWidth="1"/>
    <col min="7700" max="7700" width="8.5703125" style="8" customWidth="1"/>
    <col min="7701" max="7701" width="13" style="8" customWidth="1"/>
    <col min="7702" max="7702" width="16.5703125" style="8" customWidth="1"/>
    <col min="7703" max="7719" width="6.28515625" style="8" customWidth="1"/>
    <col min="7720" max="7953" width="11.42578125" style="8"/>
    <col min="7954" max="7954" width="8.140625" style="8" customWidth="1"/>
    <col min="7955" max="7955" width="39.7109375" style="8" customWidth="1"/>
    <col min="7956" max="7956" width="8.5703125" style="8" customWidth="1"/>
    <col min="7957" max="7957" width="13" style="8" customWidth="1"/>
    <col min="7958" max="7958" width="16.5703125" style="8" customWidth="1"/>
    <col min="7959" max="7975" width="6.28515625" style="8" customWidth="1"/>
    <col min="7976" max="8209" width="11.42578125" style="8"/>
    <col min="8210" max="8210" width="8.140625" style="8" customWidth="1"/>
    <col min="8211" max="8211" width="39.7109375" style="8" customWidth="1"/>
    <col min="8212" max="8212" width="8.5703125" style="8" customWidth="1"/>
    <col min="8213" max="8213" width="13" style="8" customWidth="1"/>
    <col min="8214" max="8214" width="16.5703125" style="8" customWidth="1"/>
    <col min="8215" max="8231" width="6.28515625" style="8" customWidth="1"/>
    <col min="8232" max="8465" width="11.42578125" style="8"/>
    <col min="8466" max="8466" width="8.140625" style="8" customWidth="1"/>
    <col min="8467" max="8467" width="39.7109375" style="8" customWidth="1"/>
    <col min="8468" max="8468" width="8.5703125" style="8" customWidth="1"/>
    <col min="8469" max="8469" width="13" style="8" customWidth="1"/>
    <col min="8470" max="8470" width="16.5703125" style="8" customWidth="1"/>
    <col min="8471" max="8487" width="6.28515625" style="8" customWidth="1"/>
    <col min="8488" max="8721" width="11.42578125" style="8"/>
    <col min="8722" max="8722" width="8.140625" style="8" customWidth="1"/>
    <col min="8723" max="8723" width="39.7109375" style="8" customWidth="1"/>
    <col min="8724" max="8724" width="8.5703125" style="8" customWidth="1"/>
    <col min="8725" max="8725" width="13" style="8" customWidth="1"/>
    <col min="8726" max="8726" width="16.5703125" style="8" customWidth="1"/>
    <col min="8727" max="8743" width="6.28515625" style="8" customWidth="1"/>
    <col min="8744" max="8977" width="11.42578125" style="8"/>
    <col min="8978" max="8978" width="8.140625" style="8" customWidth="1"/>
    <col min="8979" max="8979" width="39.7109375" style="8" customWidth="1"/>
    <col min="8980" max="8980" width="8.5703125" style="8" customWidth="1"/>
    <col min="8981" max="8981" width="13" style="8" customWidth="1"/>
    <col min="8982" max="8982" width="16.5703125" style="8" customWidth="1"/>
    <col min="8983" max="8999" width="6.28515625" style="8" customWidth="1"/>
    <col min="9000" max="9233" width="11.42578125" style="8"/>
    <col min="9234" max="9234" width="8.140625" style="8" customWidth="1"/>
    <col min="9235" max="9235" width="39.7109375" style="8" customWidth="1"/>
    <col min="9236" max="9236" width="8.5703125" style="8" customWidth="1"/>
    <col min="9237" max="9237" width="13" style="8" customWidth="1"/>
    <col min="9238" max="9238" width="16.5703125" style="8" customWidth="1"/>
    <col min="9239" max="9255" width="6.28515625" style="8" customWidth="1"/>
    <col min="9256" max="9489" width="11.42578125" style="8"/>
    <col min="9490" max="9490" width="8.140625" style="8" customWidth="1"/>
    <col min="9491" max="9491" width="39.7109375" style="8" customWidth="1"/>
    <col min="9492" max="9492" width="8.5703125" style="8" customWidth="1"/>
    <col min="9493" max="9493" width="13" style="8" customWidth="1"/>
    <col min="9494" max="9494" width="16.5703125" style="8" customWidth="1"/>
    <col min="9495" max="9511" width="6.28515625" style="8" customWidth="1"/>
    <col min="9512" max="9745" width="11.42578125" style="8"/>
    <col min="9746" max="9746" width="8.140625" style="8" customWidth="1"/>
    <col min="9747" max="9747" width="39.7109375" style="8" customWidth="1"/>
    <col min="9748" max="9748" width="8.5703125" style="8" customWidth="1"/>
    <col min="9749" max="9749" width="13" style="8" customWidth="1"/>
    <col min="9750" max="9750" width="16.5703125" style="8" customWidth="1"/>
    <col min="9751" max="9767" width="6.28515625" style="8" customWidth="1"/>
    <col min="9768" max="10001" width="11.42578125" style="8"/>
    <col min="10002" max="10002" width="8.140625" style="8" customWidth="1"/>
    <col min="10003" max="10003" width="39.7109375" style="8" customWidth="1"/>
    <col min="10004" max="10004" width="8.5703125" style="8" customWidth="1"/>
    <col min="10005" max="10005" width="13" style="8" customWidth="1"/>
    <col min="10006" max="10006" width="16.5703125" style="8" customWidth="1"/>
    <col min="10007" max="10023" width="6.28515625" style="8" customWidth="1"/>
    <col min="10024" max="10257" width="11.42578125" style="8"/>
    <col min="10258" max="10258" width="8.140625" style="8" customWidth="1"/>
    <col min="10259" max="10259" width="39.7109375" style="8" customWidth="1"/>
    <col min="10260" max="10260" width="8.5703125" style="8" customWidth="1"/>
    <col min="10261" max="10261" width="13" style="8" customWidth="1"/>
    <col min="10262" max="10262" width="16.5703125" style="8" customWidth="1"/>
    <col min="10263" max="10279" width="6.28515625" style="8" customWidth="1"/>
    <col min="10280" max="10513" width="11.42578125" style="8"/>
    <col min="10514" max="10514" width="8.140625" style="8" customWidth="1"/>
    <col min="10515" max="10515" width="39.7109375" style="8" customWidth="1"/>
    <col min="10516" max="10516" width="8.5703125" style="8" customWidth="1"/>
    <col min="10517" max="10517" width="13" style="8" customWidth="1"/>
    <col min="10518" max="10518" width="16.5703125" style="8" customWidth="1"/>
    <col min="10519" max="10535" width="6.28515625" style="8" customWidth="1"/>
    <col min="10536" max="10769" width="11.42578125" style="8"/>
    <col min="10770" max="10770" width="8.140625" style="8" customWidth="1"/>
    <col min="10771" max="10771" width="39.7109375" style="8" customWidth="1"/>
    <col min="10772" max="10772" width="8.5703125" style="8" customWidth="1"/>
    <col min="10773" max="10773" width="13" style="8" customWidth="1"/>
    <col min="10774" max="10774" width="16.5703125" style="8" customWidth="1"/>
    <col min="10775" max="10791" width="6.28515625" style="8" customWidth="1"/>
    <col min="10792" max="11025" width="11.42578125" style="8"/>
    <col min="11026" max="11026" width="8.140625" style="8" customWidth="1"/>
    <col min="11027" max="11027" width="39.7109375" style="8" customWidth="1"/>
    <col min="11028" max="11028" width="8.5703125" style="8" customWidth="1"/>
    <col min="11029" max="11029" width="13" style="8" customWidth="1"/>
    <col min="11030" max="11030" width="16.5703125" style="8" customWidth="1"/>
    <col min="11031" max="11047" width="6.28515625" style="8" customWidth="1"/>
    <col min="11048" max="11281" width="11.42578125" style="8"/>
    <col min="11282" max="11282" width="8.140625" style="8" customWidth="1"/>
    <col min="11283" max="11283" width="39.7109375" style="8" customWidth="1"/>
    <col min="11284" max="11284" width="8.5703125" style="8" customWidth="1"/>
    <col min="11285" max="11285" width="13" style="8" customWidth="1"/>
    <col min="11286" max="11286" width="16.5703125" style="8" customWidth="1"/>
    <col min="11287" max="11303" width="6.28515625" style="8" customWidth="1"/>
    <col min="11304" max="11537" width="11.42578125" style="8"/>
    <col min="11538" max="11538" width="8.140625" style="8" customWidth="1"/>
    <col min="11539" max="11539" width="39.7109375" style="8" customWidth="1"/>
    <col min="11540" max="11540" width="8.5703125" style="8" customWidth="1"/>
    <col min="11541" max="11541" width="13" style="8" customWidth="1"/>
    <col min="11542" max="11542" width="16.5703125" style="8" customWidth="1"/>
    <col min="11543" max="11559" width="6.28515625" style="8" customWidth="1"/>
    <col min="11560" max="11793" width="11.42578125" style="8"/>
    <col min="11794" max="11794" width="8.140625" style="8" customWidth="1"/>
    <col min="11795" max="11795" width="39.7109375" style="8" customWidth="1"/>
    <col min="11796" max="11796" width="8.5703125" style="8" customWidth="1"/>
    <col min="11797" max="11797" width="13" style="8" customWidth="1"/>
    <col min="11798" max="11798" width="16.5703125" style="8" customWidth="1"/>
    <col min="11799" max="11815" width="6.28515625" style="8" customWidth="1"/>
    <col min="11816" max="12049" width="11.42578125" style="8"/>
    <col min="12050" max="12050" width="8.140625" style="8" customWidth="1"/>
    <col min="12051" max="12051" width="39.7109375" style="8" customWidth="1"/>
    <col min="12052" max="12052" width="8.5703125" style="8" customWidth="1"/>
    <col min="12053" max="12053" width="13" style="8" customWidth="1"/>
    <col min="12054" max="12054" width="16.5703125" style="8" customWidth="1"/>
    <col min="12055" max="12071" width="6.28515625" style="8" customWidth="1"/>
    <col min="12072" max="12305" width="11.42578125" style="8"/>
    <col min="12306" max="12306" width="8.140625" style="8" customWidth="1"/>
    <col min="12307" max="12307" width="39.7109375" style="8" customWidth="1"/>
    <col min="12308" max="12308" width="8.5703125" style="8" customWidth="1"/>
    <col min="12309" max="12309" width="13" style="8" customWidth="1"/>
    <col min="12310" max="12310" width="16.5703125" style="8" customWidth="1"/>
    <col min="12311" max="12327" width="6.28515625" style="8" customWidth="1"/>
    <col min="12328" max="12561" width="11.42578125" style="8"/>
    <col min="12562" max="12562" width="8.140625" style="8" customWidth="1"/>
    <col min="12563" max="12563" width="39.7109375" style="8" customWidth="1"/>
    <col min="12564" max="12564" width="8.5703125" style="8" customWidth="1"/>
    <col min="12565" max="12565" width="13" style="8" customWidth="1"/>
    <col min="12566" max="12566" width="16.5703125" style="8" customWidth="1"/>
    <col min="12567" max="12583" width="6.28515625" style="8" customWidth="1"/>
    <col min="12584" max="12817" width="11.42578125" style="8"/>
    <col min="12818" max="12818" width="8.140625" style="8" customWidth="1"/>
    <col min="12819" max="12819" width="39.7109375" style="8" customWidth="1"/>
    <col min="12820" max="12820" width="8.5703125" style="8" customWidth="1"/>
    <col min="12821" max="12821" width="13" style="8" customWidth="1"/>
    <col min="12822" max="12822" width="16.5703125" style="8" customWidth="1"/>
    <col min="12823" max="12839" width="6.28515625" style="8" customWidth="1"/>
    <col min="12840" max="13073" width="11.42578125" style="8"/>
    <col min="13074" max="13074" width="8.140625" style="8" customWidth="1"/>
    <col min="13075" max="13075" width="39.7109375" style="8" customWidth="1"/>
    <col min="13076" max="13076" width="8.5703125" style="8" customWidth="1"/>
    <col min="13077" max="13077" width="13" style="8" customWidth="1"/>
    <col min="13078" max="13078" width="16.5703125" style="8" customWidth="1"/>
    <col min="13079" max="13095" width="6.28515625" style="8" customWidth="1"/>
    <col min="13096" max="13329" width="11.42578125" style="8"/>
    <col min="13330" max="13330" width="8.140625" style="8" customWidth="1"/>
    <col min="13331" max="13331" width="39.7109375" style="8" customWidth="1"/>
    <col min="13332" max="13332" width="8.5703125" style="8" customWidth="1"/>
    <col min="13333" max="13333" width="13" style="8" customWidth="1"/>
    <col min="13334" max="13334" width="16.5703125" style="8" customWidth="1"/>
    <col min="13335" max="13351" width="6.28515625" style="8" customWidth="1"/>
    <col min="13352" max="13585" width="11.42578125" style="8"/>
    <col min="13586" max="13586" width="8.140625" style="8" customWidth="1"/>
    <col min="13587" max="13587" width="39.7109375" style="8" customWidth="1"/>
    <col min="13588" max="13588" width="8.5703125" style="8" customWidth="1"/>
    <col min="13589" max="13589" width="13" style="8" customWidth="1"/>
    <col min="13590" max="13590" width="16.5703125" style="8" customWidth="1"/>
    <col min="13591" max="13607" width="6.28515625" style="8" customWidth="1"/>
    <col min="13608" max="13841" width="11.42578125" style="8"/>
    <col min="13842" max="13842" width="8.140625" style="8" customWidth="1"/>
    <col min="13843" max="13843" width="39.7109375" style="8" customWidth="1"/>
    <col min="13844" max="13844" width="8.5703125" style="8" customWidth="1"/>
    <col min="13845" max="13845" width="13" style="8" customWidth="1"/>
    <col min="13846" max="13846" width="16.5703125" style="8" customWidth="1"/>
    <col min="13847" max="13863" width="6.28515625" style="8" customWidth="1"/>
    <col min="13864" max="14097" width="11.42578125" style="8"/>
    <col min="14098" max="14098" width="8.140625" style="8" customWidth="1"/>
    <col min="14099" max="14099" width="39.7109375" style="8" customWidth="1"/>
    <col min="14100" max="14100" width="8.5703125" style="8" customWidth="1"/>
    <col min="14101" max="14101" width="13" style="8" customWidth="1"/>
    <col min="14102" max="14102" width="16.5703125" style="8" customWidth="1"/>
    <col min="14103" max="14119" width="6.28515625" style="8" customWidth="1"/>
    <col min="14120" max="14353" width="11.42578125" style="8"/>
    <col min="14354" max="14354" width="8.140625" style="8" customWidth="1"/>
    <col min="14355" max="14355" width="39.7109375" style="8" customWidth="1"/>
    <col min="14356" max="14356" width="8.5703125" style="8" customWidth="1"/>
    <col min="14357" max="14357" width="13" style="8" customWidth="1"/>
    <col min="14358" max="14358" width="16.5703125" style="8" customWidth="1"/>
    <col min="14359" max="14375" width="6.28515625" style="8" customWidth="1"/>
    <col min="14376" max="14609" width="11.42578125" style="8"/>
    <col min="14610" max="14610" width="8.140625" style="8" customWidth="1"/>
    <col min="14611" max="14611" width="39.7109375" style="8" customWidth="1"/>
    <col min="14612" max="14612" width="8.5703125" style="8" customWidth="1"/>
    <col min="14613" max="14613" width="13" style="8" customWidth="1"/>
    <col min="14614" max="14614" width="16.5703125" style="8" customWidth="1"/>
    <col min="14615" max="14631" width="6.28515625" style="8" customWidth="1"/>
    <col min="14632" max="14865" width="11.42578125" style="8"/>
    <col min="14866" max="14866" width="8.140625" style="8" customWidth="1"/>
    <col min="14867" max="14867" width="39.7109375" style="8" customWidth="1"/>
    <col min="14868" max="14868" width="8.5703125" style="8" customWidth="1"/>
    <col min="14869" max="14869" width="13" style="8" customWidth="1"/>
    <col min="14870" max="14870" width="16.5703125" style="8" customWidth="1"/>
    <col min="14871" max="14887" width="6.28515625" style="8" customWidth="1"/>
    <col min="14888" max="15121" width="11.42578125" style="8"/>
    <col min="15122" max="15122" width="8.140625" style="8" customWidth="1"/>
    <col min="15123" max="15123" width="39.7109375" style="8" customWidth="1"/>
    <col min="15124" max="15124" width="8.5703125" style="8" customWidth="1"/>
    <col min="15125" max="15125" width="13" style="8" customWidth="1"/>
    <col min="15126" max="15126" width="16.5703125" style="8" customWidth="1"/>
    <col min="15127" max="15143" width="6.28515625" style="8" customWidth="1"/>
    <col min="15144" max="15377" width="11.42578125" style="8"/>
    <col min="15378" max="15378" width="8.140625" style="8" customWidth="1"/>
    <col min="15379" max="15379" width="39.7109375" style="8" customWidth="1"/>
    <col min="15380" max="15380" width="8.5703125" style="8" customWidth="1"/>
    <col min="15381" max="15381" width="13" style="8" customWidth="1"/>
    <col min="15382" max="15382" width="16.5703125" style="8" customWidth="1"/>
    <col min="15383" max="15399" width="6.28515625" style="8" customWidth="1"/>
    <col min="15400" max="15633" width="11.42578125" style="8"/>
    <col min="15634" max="15634" width="8.140625" style="8" customWidth="1"/>
    <col min="15635" max="15635" width="39.7109375" style="8" customWidth="1"/>
    <col min="15636" max="15636" width="8.5703125" style="8" customWidth="1"/>
    <col min="15637" max="15637" width="13" style="8" customWidth="1"/>
    <col min="15638" max="15638" width="16.5703125" style="8" customWidth="1"/>
    <col min="15639" max="15655" width="6.28515625" style="8" customWidth="1"/>
    <col min="15656" max="15889" width="11.42578125" style="8"/>
    <col min="15890" max="15890" width="8.140625" style="8" customWidth="1"/>
    <col min="15891" max="15891" width="39.7109375" style="8" customWidth="1"/>
    <col min="15892" max="15892" width="8.5703125" style="8" customWidth="1"/>
    <col min="15893" max="15893" width="13" style="8" customWidth="1"/>
    <col min="15894" max="15894" width="16.5703125" style="8" customWidth="1"/>
    <col min="15895" max="15911" width="6.28515625" style="8" customWidth="1"/>
    <col min="15912" max="16145" width="11.42578125" style="8"/>
    <col min="16146" max="16146" width="8.140625" style="8" customWidth="1"/>
    <col min="16147" max="16147" width="39.7109375" style="8" customWidth="1"/>
    <col min="16148" max="16148" width="8.5703125" style="8" customWidth="1"/>
    <col min="16149" max="16149" width="13" style="8" customWidth="1"/>
    <col min="16150" max="16150" width="16.5703125" style="8" customWidth="1"/>
    <col min="16151" max="16167" width="6.28515625" style="8" customWidth="1"/>
    <col min="16168" max="16384" width="11.42578125" style="8"/>
  </cols>
  <sheetData>
    <row r="1" spans="1:39" ht="15.75" x14ac:dyDescent="0.25">
      <c r="A1" s="994" t="str">
        <f>'CENTRO ESCOLAR'!A1:I1</f>
        <v xml:space="preserve"> MINISTERIO DE EDUCACION</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row>
    <row r="2" spans="1:39" ht="15.75" x14ac:dyDescent="0.25">
      <c r="A2" s="994" t="str">
        <f>'CENTRO ESCOLAR'!A2:I2</f>
        <v>DIVISIÓN GENERAL DE INFRAESTRUCTURA ESCOLAR</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row>
    <row r="3" spans="1:39" ht="15.75" x14ac:dyDescent="0.25">
      <c r="A3" s="994" t="str">
        <f>'CENTRO ESCOLAR'!A3:I3</f>
        <v>DIVISIÓN DE PREINVERSION</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row>
    <row r="4" spans="1:39" ht="15.75" x14ac:dyDescent="0.25">
      <c r="A4" s="994"/>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4"/>
    </row>
    <row r="5" spans="1:39" ht="15.75" x14ac:dyDescent="0.25">
      <c r="A5" s="995" t="s">
        <v>473</v>
      </c>
      <c r="B5" s="995"/>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row>
    <row r="6" spans="1:39" ht="15.75" x14ac:dyDescent="0.25">
      <c r="A6" s="993" t="s">
        <v>472</v>
      </c>
      <c r="B6" s="993"/>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3"/>
      <c r="AK6" s="993"/>
      <c r="AL6" s="993"/>
      <c r="AM6" s="993"/>
    </row>
    <row r="7" spans="1:39" ht="15.75" x14ac:dyDescent="0.25">
      <c r="A7" s="495"/>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row>
    <row r="8" spans="1:39" ht="15.75" x14ac:dyDescent="0.25">
      <c r="A8" s="126" t="s">
        <v>101</v>
      </c>
      <c r="B8" s="27"/>
      <c r="C8" s="127"/>
      <c r="D8" s="127"/>
      <c r="E8" s="127"/>
      <c r="F8" s="27"/>
      <c r="G8" s="127"/>
      <c r="H8" s="128"/>
      <c r="I8" s="127"/>
      <c r="J8" s="127"/>
      <c r="K8" s="127"/>
      <c r="L8" s="127"/>
      <c r="N8" s="127"/>
      <c r="O8" s="127"/>
      <c r="P8" s="127"/>
      <c r="Q8" s="127"/>
      <c r="R8" s="127"/>
      <c r="S8" s="127"/>
      <c r="T8" s="127"/>
      <c r="U8" s="127"/>
      <c r="V8" s="127"/>
      <c r="W8" s="127"/>
      <c r="X8" s="127"/>
      <c r="Y8" s="129" t="s">
        <v>142</v>
      </c>
      <c r="Z8" s="127"/>
      <c r="AA8" s="127"/>
      <c r="AB8" s="127"/>
      <c r="AC8" s="127"/>
      <c r="AD8" s="127"/>
      <c r="AE8" s="127"/>
      <c r="AF8" s="127"/>
      <c r="AG8" s="127"/>
      <c r="AH8" s="127"/>
      <c r="AI8" s="127"/>
      <c r="AJ8" s="127"/>
      <c r="AK8" s="127"/>
      <c r="AL8" s="127"/>
      <c r="AM8" s="127"/>
    </row>
    <row r="9" spans="1:39" ht="15.75" x14ac:dyDescent="0.25">
      <c r="A9" s="27"/>
      <c r="B9" s="126"/>
      <c r="C9" s="127"/>
      <c r="D9" s="127"/>
      <c r="E9" s="127"/>
      <c r="F9" s="129"/>
      <c r="G9" s="127"/>
      <c r="H9" s="128"/>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row>
    <row r="10" spans="1:39" ht="15.75" customHeight="1" x14ac:dyDescent="0.25">
      <c r="A10" s="994" t="s">
        <v>151</v>
      </c>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row>
    <row r="11" spans="1:39" ht="15.75" customHeight="1" thickBo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ht="15.75" x14ac:dyDescent="0.25">
      <c r="A12" s="996" t="s">
        <v>144</v>
      </c>
      <c r="B12" s="998" t="s">
        <v>145</v>
      </c>
      <c r="C12" s="998" t="s">
        <v>4</v>
      </c>
      <c r="D12" s="1000" t="s">
        <v>146</v>
      </c>
      <c r="E12" s="130" t="s">
        <v>152</v>
      </c>
      <c r="F12" s="1002" t="s">
        <v>147</v>
      </c>
      <c r="G12" s="1003"/>
      <c r="H12" s="1003"/>
      <c r="I12" s="1003"/>
      <c r="J12" s="1003"/>
      <c r="K12" s="1003"/>
      <c r="L12" s="1003"/>
      <c r="M12" s="1003"/>
      <c r="N12" s="1003"/>
      <c r="O12" s="1003"/>
      <c r="P12" s="1003"/>
      <c r="Q12" s="1003"/>
      <c r="R12" s="1003"/>
      <c r="S12" s="1003"/>
      <c r="T12" s="1003"/>
      <c r="U12" s="1003"/>
      <c r="V12" s="1003"/>
      <c r="W12" s="1003"/>
      <c r="X12" s="1004"/>
      <c r="Y12" s="1004"/>
      <c r="Z12" s="1004"/>
      <c r="AA12" s="1004"/>
      <c r="AB12" s="1004"/>
      <c r="AC12" s="1004"/>
      <c r="AD12" s="1004"/>
      <c r="AE12" s="1004"/>
      <c r="AF12" s="1004"/>
      <c r="AG12" s="1004"/>
      <c r="AH12" s="1004"/>
      <c r="AI12" s="1004"/>
      <c r="AJ12" s="1004"/>
      <c r="AK12" s="1004"/>
      <c r="AL12" s="1004"/>
      <c r="AM12" s="1005"/>
    </row>
    <row r="13" spans="1:39" ht="16.5" thickBot="1" x14ac:dyDescent="0.3">
      <c r="A13" s="997"/>
      <c r="B13" s="999"/>
      <c r="C13" s="999"/>
      <c r="D13" s="1001"/>
      <c r="E13" s="509" t="s">
        <v>153</v>
      </c>
      <c r="F13" s="510">
        <v>1</v>
      </c>
      <c r="G13" s="511">
        <v>2</v>
      </c>
      <c r="H13" s="511">
        <v>3</v>
      </c>
      <c r="I13" s="511">
        <v>4</v>
      </c>
      <c r="J13" s="511">
        <v>5</v>
      </c>
      <c r="K13" s="510">
        <v>6</v>
      </c>
      <c r="L13" s="511">
        <v>7</v>
      </c>
      <c r="M13" s="511">
        <v>8</v>
      </c>
      <c r="N13" s="511">
        <v>9</v>
      </c>
      <c r="O13" s="511">
        <v>10</v>
      </c>
      <c r="P13" s="510">
        <v>11</v>
      </c>
      <c r="Q13" s="511">
        <v>12</v>
      </c>
      <c r="R13" s="511">
        <v>13</v>
      </c>
      <c r="S13" s="511">
        <v>14</v>
      </c>
      <c r="T13" s="511">
        <v>15</v>
      </c>
      <c r="U13" s="510">
        <v>16</v>
      </c>
      <c r="V13" s="511">
        <v>17</v>
      </c>
      <c r="W13" s="511">
        <v>18</v>
      </c>
      <c r="X13" s="511">
        <v>19</v>
      </c>
      <c r="Y13" s="511">
        <v>20</v>
      </c>
      <c r="Z13" s="510">
        <v>21</v>
      </c>
      <c r="AA13" s="511">
        <v>22</v>
      </c>
      <c r="AB13" s="510">
        <v>23</v>
      </c>
      <c r="AC13" s="511">
        <v>24</v>
      </c>
      <c r="AD13" s="510">
        <v>25</v>
      </c>
      <c r="AE13" s="511">
        <v>26</v>
      </c>
      <c r="AF13" s="510">
        <v>27</v>
      </c>
      <c r="AG13" s="511">
        <v>28</v>
      </c>
      <c r="AH13" s="510">
        <v>29</v>
      </c>
      <c r="AI13" s="511">
        <v>30</v>
      </c>
      <c r="AJ13" s="510">
        <v>31</v>
      </c>
      <c r="AK13" s="511">
        <v>32</v>
      </c>
      <c r="AL13" s="510">
        <v>33</v>
      </c>
      <c r="AM13" s="540">
        <v>34</v>
      </c>
    </row>
    <row r="14" spans="1:39" ht="15.75" x14ac:dyDescent="0.25">
      <c r="A14" s="521" t="s">
        <v>11</v>
      </c>
      <c r="B14" s="522" t="s">
        <v>0</v>
      </c>
      <c r="C14" s="523"/>
      <c r="D14" s="524"/>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5"/>
    </row>
    <row r="15" spans="1:39" ht="15.75" x14ac:dyDescent="0.25">
      <c r="A15" s="444"/>
      <c r="B15" s="516"/>
      <c r="C15" s="514"/>
      <c r="D15" s="515"/>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26"/>
    </row>
    <row r="16" spans="1:39" ht="15.75" x14ac:dyDescent="0.25">
      <c r="A16" s="527" t="s">
        <v>13</v>
      </c>
      <c r="B16" s="517" t="s">
        <v>14</v>
      </c>
      <c r="C16" s="514"/>
      <c r="D16" s="518"/>
      <c r="E16" s="515"/>
      <c r="F16" s="515"/>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26"/>
    </row>
    <row r="17" spans="1:39" ht="15.75" x14ac:dyDescent="0.25">
      <c r="A17" s="527"/>
      <c r="B17" s="517"/>
      <c r="C17" s="514"/>
      <c r="D17" s="518"/>
      <c r="E17" s="515"/>
      <c r="F17" s="515"/>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26"/>
    </row>
    <row r="18" spans="1:39" ht="15.75" x14ac:dyDescent="0.25">
      <c r="A18" s="527" t="s">
        <v>17</v>
      </c>
      <c r="B18" s="517" t="s">
        <v>18</v>
      </c>
      <c r="C18" s="514"/>
      <c r="D18" s="515"/>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26"/>
    </row>
    <row r="19" spans="1:39" ht="15.75" x14ac:dyDescent="0.25">
      <c r="A19" s="528"/>
      <c r="B19" s="519"/>
      <c r="C19" s="514"/>
      <c r="D19" s="515"/>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26"/>
    </row>
    <row r="20" spans="1:39" ht="15.75" x14ac:dyDescent="0.25">
      <c r="A20" s="527" t="s">
        <v>20</v>
      </c>
      <c r="B20" s="517" t="s">
        <v>21</v>
      </c>
      <c r="C20" s="514"/>
      <c r="D20" s="515"/>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26"/>
    </row>
    <row r="21" spans="1:39" ht="15.75" x14ac:dyDescent="0.25">
      <c r="A21" s="528"/>
      <c r="B21" s="519"/>
      <c r="C21" s="514"/>
      <c r="D21" s="515"/>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26"/>
    </row>
    <row r="22" spans="1:39" ht="15.75" x14ac:dyDescent="0.25">
      <c r="A22" s="527" t="s">
        <v>22</v>
      </c>
      <c r="B22" s="517" t="s">
        <v>63</v>
      </c>
      <c r="C22" s="514"/>
      <c r="D22" s="515"/>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26"/>
    </row>
    <row r="23" spans="1:39" ht="15.75" x14ac:dyDescent="0.25">
      <c r="A23" s="528"/>
      <c r="B23" s="519"/>
      <c r="C23" s="514"/>
      <c r="D23" s="515"/>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26"/>
    </row>
    <row r="24" spans="1:39" ht="15.75" x14ac:dyDescent="0.25">
      <c r="A24" s="444" t="s">
        <v>23</v>
      </c>
      <c r="B24" s="513" t="s">
        <v>24</v>
      </c>
      <c r="C24" s="514"/>
      <c r="D24" s="515"/>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26"/>
    </row>
    <row r="25" spans="1:39" ht="15.75" x14ac:dyDescent="0.25">
      <c r="A25" s="529"/>
      <c r="B25" s="513"/>
      <c r="C25" s="514"/>
      <c r="D25" s="515"/>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26"/>
    </row>
    <row r="26" spans="1:39" ht="15.75" x14ac:dyDescent="0.25">
      <c r="A26" s="527" t="s">
        <v>25</v>
      </c>
      <c r="B26" s="517" t="s">
        <v>26</v>
      </c>
      <c r="C26" s="520"/>
      <c r="D26" s="515"/>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26"/>
    </row>
    <row r="27" spans="1:39" ht="15.75" x14ac:dyDescent="0.25">
      <c r="A27" s="527"/>
      <c r="B27" s="517"/>
      <c r="C27" s="520"/>
      <c r="D27" s="515"/>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26"/>
    </row>
    <row r="28" spans="1:39" ht="15.75" x14ac:dyDescent="0.25">
      <c r="A28" s="527" t="s">
        <v>27</v>
      </c>
      <c r="B28" s="517" t="s">
        <v>28</v>
      </c>
      <c r="C28" s="514"/>
      <c r="D28" s="515"/>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26"/>
    </row>
    <row r="29" spans="1:39" ht="15.75" x14ac:dyDescent="0.25">
      <c r="A29" s="528"/>
      <c r="B29" s="519"/>
      <c r="C29" s="514"/>
      <c r="D29" s="515"/>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26"/>
    </row>
    <row r="30" spans="1:39" ht="15.75" x14ac:dyDescent="0.25">
      <c r="A30" s="527" t="s">
        <v>29</v>
      </c>
      <c r="B30" s="517" t="s">
        <v>30</v>
      </c>
      <c r="C30" s="514"/>
      <c r="D30" s="515"/>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26"/>
    </row>
    <row r="31" spans="1:39" ht="15.75" x14ac:dyDescent="0.25">
      <c r="A31" s="527"/>
      <c r="B31" s="517"/>
      <c r="C31" s="514"/>
      <c r="D31" s="515"/>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26"/>
    </row>
    <row r="32" spans="1:39" ht="15.75" x14ac:dyDescent="0.25">
      <c r="A32" s="527" t="s">
        <v>148</v>
      </c>
      <c r="B32" s="517" t="s">
        <v>49</v>
      </c>
      <c r="C32" s="514"/>
      <c r="D32" s="515"/>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26"/>
    </row>
    <row r="33" spans="1:39" ht="15.75" x14ac:dyDescent="0.25">
      <c r="A33" s="527"/>
      <c r="B33" s="517"/>
      <c r="C33" s="514"/>
      <c r="D33" s="515"/>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26"/>
    </row>
    <row r="34" spans="1:39" ht="15.75" x14ac:dyDescent="0.25">
      <c r="A34" s="527" t="s">
        <v>168</v>
      </c>
      <c r="B34" s="517" t="s">
        <v>169</v>
      </c>
      <c r="C34" s="514"/>
      <c r="D34" s="515"/>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26"/>
    </row>
    <row r="35" spans="1:39" ht="15.75" x14ac:dyDescent="0.25">
      <c r="A35" s="530"/>
      <c r="B35" s="519"/>
      <c r="C35" s="514"/>
      <c r="D35" s="515"/>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26"/>
    </row>
    <row r="36" spans="1:39" ht="15.75" x14ac:dyDescent="0.25">
      <c r="A36" s="529">
        <v>120</v>
      </c>
      <c r="B36" s="513" t="s">
        <v>32</v>
      </c>
      <c r="C36" s="514"/>
      <c r="D36" s="515"/>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26"/>
    </row>
    <row r="37" spans="1:39" ht="15.75" x14ac:dyDescent="0.25">
      <c r="A37" s="529"/>
      <c r="B37" s="516"/>
      <c r="C37" s="514"/>
      <c r="D37" s="515"/>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26"/>
    </row>
    <row r="38" spans="1:39" ht="15.75" x14ac:dyDescent="0.25">
      <c r="A38" s="529">
        <v>130</v>
      </c>
      <c r="B38" s="513" t="s">
        <v>149</v>
      </c>
      <c r="C38" s="514"/>
      <c r="D38" s="515"/>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26"/>
    </row>
    <row r="39" spans="1:39" ht="15.75" x14ac:dyDescent="0.25">
      <c r="A39" s="529"/>
      <c r="B39" s="513"/>
      <c r="C39" s="514"/>
      <c r="D39" s="515"/>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26"/>
    </row>
    <row r="40" spans="1:39" ht="15.75" x14ac:dyDescent="0.25">
      <c r="A40" s="531">
        <v>140</v>
      </c>
      <c r="B40" s="517" t="s">
        <v>73</v>
      </c>
      <c r="C40" s="514"/>
      <c r="D40" s="515"/>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26"/>
    </row>
    <row r="41" spans="1:39" ht="15.75" x14ac:dyDescent="0.25">
      <c r="A41" s="531"/>
      <c r="B41" s="517"/>
      <c r="C41" s="514"/>
      <c r="D41" s="515"/>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26"/>
    </row>
    <row r="42" spans="1:39" ht="15.75" x14ac:dyDescent="0.25">
      <c r="A42" s="529">
        <v>150</v>
      </c>
      <c r="B42" s="513" t="s">
        <v>104</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26"/>
    </row>
    <row r="43" spans="1:39" ht="15.75" x14ac:dyDescent="0.25">
      <c r="A43" s="529"/>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26"/>
    </row>
    <row r="44" spans="1:39" ht="15.75" x14ac:dyDescent="0.25">
      <c r="A44" s="529">
        <v>160</v>
      </c>
      <c r="B44" s="513" t="s">
        <v>34</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26"/>
    </row>
    <row r="45" spans="1:39" ht="15.75" x14ac:dyDescent="0.25">
      <c r="A45" s="531"/>
      <c r="B45" s="517"/>
      <c r="C45" s="514"/>
      <c r="D45" s="515"/>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26"/>
    </row>
    <row r="46" spans="1:39" ht="15.75" x14ac:dyDescent="0.25">
      <c r="A46" s="529">
        <v>190</v>
      </c>
      <c r="B46" s="513" t="s">
        <v>35</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26"/>
    </row>
    <row r="47" spans="1:39" ht="15.75" x14ac:dyDescent="0.25">
      <c r="A47" s="529"/>
      <c r="B47" s="513"/>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26"/>
    </row>
    <row r="48" spans="1:39" ht="15.75" x14ac:dyDescent="0.25">
      <c r="A48" s="529">
        <v>200</v>
      </c>
      <c r="B48" s="513" t="s">
        <v>36</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26"/>
    </row>
    <row r="49" spans="1:39" ht="15.75" x14ac:dyDescent="0.25">
      <c r="A49" s="529"/>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26"/>
    </row>
    <row r="50" spans="1:39" ht="16.5" thickBot="1" x14ac:dyDescent="0.3">
      <c r="A50" s="532">
        <v>210</v>
      </c>
      <c r="B50" s="533" t="s">
        <v>37</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5"/>
    </row>
    <row r="51" spans="1:39" ht="16.5" thickBot="1" x14ac:dyDescent="0.3">
      <c r="A51" s="536"/>
      <c r="B51" s="537" t="s">
        <v>115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9"/>
    </row>
    <row r="52" spans="1:39" x14ac:dyDescent="0.25">
      <c r="A52" s="131"/>
      <c r="B52" s="132"/>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row>
    <row r="53" spans="1:39" x14ac:dyDescent="0.25">
      <c r="A53" s="131"/>
      <c r="B53" s="132"/>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row>
    <row r="54" spans="1:39" x14ac:dyDescent="0.25">
      <c r="A54" s="131"/>
      <c r="B54" s="132"/>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row>
    <row r="55" spans="1:39" x14ac:dyDescent="0.25">
      <c r="A55" s="131"/>
      <c r="B55" s="132"/>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row>
    <row r="56" spans="1:39" x14ac:dyDescent="0.25">
      <c r="A56" s="131"/>
      <c r="B56" s="132"/>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row>
    <row r="57" spans="1:39" x14ac:dyDescent="0.25">
      <c r="A57" s="131"/>
      <c r="B57" s="132"/>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row>
    <row r="58" spans="1:39" x14ac:dyDescent="0.25">
      <c r="A58" s="131"/>
      <c r="B58" s="132"/>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row>
    <row r="59" spans="1:39" x14ac:dyDescent="0.25">
      <c r="A59" s="131"/>
      <c r="B59" s="132"/>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row>
    <row r="60" spans="1:39" x14ac:dyDescent="0.25">
      <c r="A60" s="131"/>
      <c r="B60" s="132"/>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row>
    <row r="61" spans="1:39" x14ac:dyDescent="0.25">
      <c r="A61" s="131"/>
      <c r="B61" s="132"/>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row>
    <row r="62" spans="1:39" x14ac:dyDescent="0.25">
      <c r="A62" s="131"/>
      <c r="B62" s="132"/>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row>
    <row r="63" spans="1:39" x14ac:dyDescent="0.25">
      <c r="A63" s="131"/>
      <c r="B63" s="132"/>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row>
    <row r="64" spans="1:39" x14ac:dyDescent="0.25">
      <c r="A64" s="131"/>
      <c r="B64" s="132"/>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row>
    <row r="65" spans="1:39" x14ac:dyDescent="0.25">
      <c r="A65" s="131"/>
      <c r="B65" s="132"/>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row>
    <row r="66" spans="1:39" x14ac:dyDescent="0.25">
      <c r="B66" s="133"/>
    </row>
    <row r="67" spans="1:39" x14ac:dyDescent="0.25">
      <c r="B67" s="133"/>
    </row>
    <row r="68" spans="1:39" x14ac:dyDescent="0.25">
      <c r="B68" s="133"/>
    </row>
    <row r="69" spans="1:39" x14ac:dyDescent="0.25">
      <c r="B69" s="133"/>
    </row>
    <row r="70" spans="1:39" x14ac:dyDescent="0.25">
      <c r="B70" s="133"/>
    </row>
    <row r="71" spans="1:39" x14ac:dyDescent="0.25">
      <c r="B71" s="133"/>
    </row>
    <row r="72" spans="1:39" x14ac:dyDescent="0.25">
      <c r="B72" s="133"/>
    </row>
    <row r="73" spans="1:39" x14ac:dyDescent="0.25">
      <c r="B73" s="133"/>
    </row>
    <row r="74" spans="1:39" x14ac:dyDescent="0.25">
      <c r="B74" s="133"/>
    </row>
    <row r="75" spans="1:39" x14ac:dyDescent="0.25">
      <c r="B75" s="133"/>
    </row>
    <row r="76" spans="1:39" x14ac:dyDescent="0.25">
      <c r="B76" s="133"/>
    </row>
    <row r="77" spans="1:39" x14ac:dyDescent="0.25">
      <c r="B77" s="133"/>
    </row>
    <row r="78" spans="1:39" x14ac:dyDescent="0.25">
      <c r="B78" s="133"/>
    </row>
    <row r="79" spans="1:39" x14ac:dyDescent="0.25">
      <c r="B79" s="133"/>
    </row>
    <row r="80" spans="1:39" x14ac:dyDescent="0.25">
      <c r="B80" s="133"/>
    </row>
    <row r="81" spans="2:2" x14ac:dyDescent="0.25">
      <c r="B81" s="133"/>
    </row>
    <row r="82" spans="2:2" x14ac:dyDescent="0.25">
      <c r="B82" s="133"/>
    </row>
    <row r="83" spans="2:2" x14ac:dyDescent="0.25">
      <c r="B83" s="133"/>
    </row>
  </sheetData>
  <mergeCells count="12">
    <mergeCell ref="A12:A13"/>
    <mergeCell ref="B12:B13"/>
    <mergeCell ref="C12:C13"/>
    <mergeCell ref="D12:D13"/>
    <mergeCell ref="F12:AM12"/>
    <mergeCell ref="A10:AM10"/>
    <mergeCell ref="A1:AM1"/>
    <mergeCell ref="A6:AM6"/>
    <mergeCell ref="A2:AM2"/>
    <mergeCell ref="A3:AM3"/>
    <mergeCell ref="A4:AM4"/>
    <mergeCell ref="A5:AM5"/>
  </mergeCells>
  <pageMargins left="0.7" right="0.7" top="0.75" bottom="0.75" header="0.3" footer="0.3"/>
  <pageSetup scale="2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view="pageBreakPreview" zoomScale="60" zoomScaleNormal="60" workbookViewId="0">
      <selection activeCell="L34" sqref="L34"/>
    </sheetView>
  </sheetViews>
  <sheetFormatPr baseColWidth="10" defaultRowHeight="15" x14ac:dyDescent="0.25"/>
  <cols>
    <col min="1" max="1" width="10.7109375" style="8" customWidth="1"/>
    <col min="2" max="2" width="41.42578125" style="8" customWidth="1"/>
    <col min="3" max="3" width="8.5703125" style="8" customWidth="1"/>
    <col min="4" max="4" width="14.85546875" style="8" customWidth="1"/>
    <col min="5" max="5" width="16.5703125" style="8" customWidth="1"/>
    <col min="6" max="39" width="7.5703125" style="8" customWidth="1"/>
    <col min="40" max="271" width="11.42578125" style="8"/>
    <col min="272" max="272" width="8.140625" style="8" customWidth="1"/>
    <col min="273" max="273" width="41.42578125" style="8" customWidth="1"/>
    <col min="274" max="274" width="8.5703125" style="8" customWidth="1"/>
    <col min="275" max="275" width="14.85546875" style="8" customWidth="1"/>
    <col min="276" max="276" width="16.5703125" style="8" customWidth="1"/>
    <col min="277" max="293" width="6.28515625" style="8" customWidth="1"/>
    <col min="294" max="527" width="11.42578125" style="8"/>
    <col min="528" max="528" width="8.140625" style="8" customWidth="1"/>
    <col min="529" max="529" width="41.42578125" style="8" customWidth="1"/>
    <col min="530" max="530" width="8.5703125" style="8" customWidth="1"/>
    <col min="531" max="531" width="14.85546875" style="8" customWidth="1"/>
    <col min="532" max="532" width="16.5703125" style="8" customWidth="1"/>
    <col min="533" max="549" width="6.28515625" style="8" customWidth="1"/>
    <col min="550" max="783" width="11.42578125" style="8"/>
    <col min="784" max="784" width="8.140625" style="8" customWidth="1"/>
    <col min="785" max="785" width="41.42578125" style="8" customWidth="1"/>
    <col min="786" max="786" width="8.5703125" style="8" customWidth="1"/>
    <col min="787" max="787" width="14.85546875" style="8" customWidth="1"/>
    <col min="788" max="788" width="16.5703125" style="8" customWidth="1"/>
    <col min="789" max="805" width="6.28515625" style="8" customWidth="1"/>
    <col min="806" max="1039" width="11.42578125" style="8"/>
    <col min="1040" max="1040" width="8.140625" style="8" customWidth="1"/>
    <col min="1041" max="1041" width="41.42578125" style="8" customWidth="1"/>
    <col min="1042" max="1042" width="8.5703125" style="8" customWidth="1"/>
    <col min="1043" max="1043" width="14.85546875" style="8" customWidth="1"/>
    <col min="1044" max="1044" width="16.5703125" style="8" customWidth="1"/>
    <col min="1045" max="1061" width="6.28515625" style="8" customWidth="1"/>
    <col min="1062" max="1295" width="11.42578125" style="8"/>
    <col min="1296" max="1296" width="8.140625" style="8" customWidth="1"/>
    <col min="1297" max="1297" width="41.42578125" style="8" customWidth="1"/>
    <col min="1298" max="1298" width="8.5703125" style="8" customWidth="1"/>
    <col min="1299" max="1299" width="14.85546875" style="8" customWidth="1"/>
    <col min="1300" max="1300" width="16.5703125" style="8" customWidth="1"/>
    <col min="1301" max="1317" width="6.28515625" style="8" customWidth="1"/>
    <col min="1318" max="1551" width="11.42578125" style="8"/>
    <col min="1552" max="1552" width="8.140625" style="8" customWidth="1"/>
    <col min="1553" max="1553" width="41.42578125" style="8" customWidth="1"/>
    <col min="1554" max="1554" width="8.5703125" style="8" customWidth="1"/>
    <col min="1555" max="1555" width="14.85546875" style="8" customWidth="1"/>
    <col min="1556" max="1556" width="16.5703125" style="8" customWidth="1"/>
    <col min="1557" max="1573" width="6.28515625" style="8" customWidth="1"/>
    <col min="1574" max="1807" width="11.42578125" style="8"/>
    <col min="1808" max="1808" width="8.140625" style="8" customWidth="1"/>
    <col min="1809" max="1809" width="41.42578125" style="8" customWidth="1"/>
    <col min="1810" max="1810" width="8.5703125" style="8" customWidth="1"/>
    <col min="1811" max="1811" width="14.85546875" style="8" customWidth="1"/>
    <col min="1812" max="1812" width="16.5703125" style="8" customWidth="1"/>
    <col min="1813" max="1829" width="6.28515625" style="8" customWidth="1"/>
    <col min="1830" max="2063" width="11.42578125" style="8"/>
    <col min="2064" max="2064" width="8.140625" style="8" customWidth="1"/>
    <col min="2065" max="2065" width="41.42578125" style="8" customWidth="1"/>
    <col min="2066" max="2066" width="8.5703125" style="8" customWidth="1"/>
    <col min="2067" max="2067" width="14.85546875" style="8" customWidth="1"/>
    <col min="2068" max="2068" width="16.5703125" style="8" customWidth="1"/>
    <col min="2069" max="2085" width="6.28515625" style="8" customWidth="1"/>
    <col min="2086" max="2319" width="11.42578125" style="8"/>
    <col min="2320" max="2320" width="8.140625" style="8" customWidth="1"/>
    <col min="2321" max="2321" width="41.42578125" style="8" customWidth="1"/>
    <col min="2322" max="2322" width="8.5703125" style="8" customWidth="1"/>
    <col min="2323" max="2323" width="14.85546875" style="8" customWidth="1"/>
    <col min="2324" max="2324" width="16.5703125" style="8" customWidth="1"/>
    <col min="2325" max="2341" width="6.28515625" style="8" customWidth="1"/>
    <col min="2342" max="2575" width="11.42578125" style="8"/>
    <col min="2576" max="2576" width="8.140625" style="8" customWidth="1"/>
    <col min="2577" max="2577" width="41.42578125" style="8" customWidth="1"/>
    <col min="2578" max="2578" width="8.5703125" style="8" customWidth="1"/>
    <col min="2579" max="2579" width="14.85546875" style="8" customWidth="1"/>
    <col min="2580" max="2580" width="16.5703125" style="8" customWidth="1"/>
    <col min="2581" max="2597" width="6.28515625" style="8" customWidth="1"/>
    <col min="2598" max="2831" width="11.42578125" style="8"/>
    <col min="2832" max="2832" width="8.140625" style="8" customWidth="1"/>
    <col min="2833" max="2833" width="41.42578125" style="8" customWidth="1"/>
    <col min="2834" max="2834" width="8.5703125" style="8" customWidth="1"/>
    <col min="2835" max="2835" width="14.85546875" style="8" customWidth="1"/>
    <col min="2836" max="2836" width="16.5703125" style="8" customWidth="1"/>
    <col min="2837" max="2853" width="6.28515625" style="8" customWidth="1"/>
    <col min="2854" max="3087" width="11.42578125" style="8"/>
    <col min="3088" max="3088" width="8.140625" style="8" customWidth="1"/>
    <col min="3089" max="3089" width="41.42578125" style="8" customWidth="1"/>
    <col min="3090" max="3090" width="8.5703125" style="8" customWidth="1"/>
    <col min="3091" max="3091" width="14.85546875" style="8" customWidth="1"/>
    <col min="3092" max="3092" width="16.5703125" style="8" customWidth="1"/>
    <col min="3093" max="3109" width="6.28515625" style="8" customWidth="1"/>
    <col min="3110" max="3343" width="11.42578125" style="8"/>
    <col min="3344" max="3344" width="8.140625" style="8" customWidth="1"/>
    <col min="3345" max="3345" width="41.42578125" style="8" customWidth="1"/>
    <col min="3346" max="3346" width="8.5703125" style="8" customWidth="1"/>
    <col min="3347" max="3347" width="14.85546875" style="8" customWidth="1"/>
    <col min="3348" max="3348" width="16.5703125" style="8" customWidth="1"/>
    <col min="3349" max="3365" width="6.28515625" style="8" customWidth="1"/>
    <col min="3366" max="3599" width="11.42578125" style="8"/>
    <col min="3600" max="3600" width="8.140625" style="8" customWidth="1"/>
    <col min="3601" max="3601" width="41.42578125" style="8" customWidth="1"/>
    <col min="3602" max="3602" width="8.5703125" style="8" customWidth="1"/>
    <col min="3603" max="3603" width="14.85546875" style="8" customWidth="1"/>
    <col min="3604" max="3604" width="16.5703125" style="8" customWidth="1"/>
    <col min="3605" max="3621" width="6.28515625" style="8" customWidth="1"/>
    <col min="3622" max="3855" width="11.42578125" style="8"/>
    <col min="3856" max="3856" width="8.140625" style="8" customWidth="1"/>
    <col min="3857" max="3857" width="41.42578125" style="8" customWidth="1"/>
    <col min="3858" max="3858" width="8.5703125" style="8" customWidth="1"/>
    <col min="3859" max="3859" width="14.85546875" style="8" customWidth="1"/>
    <col min="3860" max="3860" width="16.5703125" style="8" customWidth="1"/>
    <col min="3861" max="3877" width="6.28515625" style="8" customWidth="1"/>
    <col min="3878" max="4111" width="11.42578125" style="8"/>
    <col min="4112" max="4112" width="8.140625" style="8" customWidth="1"/>
    <col min="4113" max="4113" width="41.42578125" style="8" customWidth="1"/>
    <col min="4114" max="4114" width="8.5703125" style="8" customWidth="1"/>
    <col min="4115" max="4115" width="14.85546875" style="8" customWidth="1"/>
    <col min="4116" max="4116" width="16.5703125" style="8" customWidth="1"/>
    <col min="4117" max="4133" width="6.28515625" style="8" customWidth="1"/>
    <col min="4134" max="4367" width="11.42578125" style="8"/>
    <col min="4368" max="4368" width="8.140625" style="8" customWidth="1"/>
    <col min="4369" max="4369" width="41.42578125" style="8" customWidth="1"/>
    <col min="4370" max="4370" width="8.5703125" style="8" customWidth="1"/>
    <col min="4371" max="4371" width="14.85546875" style="8" customWidth="1"/>
    <col min="4372" max="4372" width="16.5703125" style="8" customWidth="1"/>
    <col min="4373" max="4389" width="6.28515625" style="8" customWidth="1"/>
    <col min="4390" max="4623" width="11.42578125" style="8"/>
    <col min="4624" max="4624" width="8.140625" style="8" customWidth="1"/>
    <col min="4625" max="4625" width="41.42578125" style="8" customWidth="1"/>
    <col min="4626" max="4626" width="8.5703125" style="8" customWidth="1"/>
    <col min="4627" max="4627" width="14.85546875" style="8" customWidth="1"/>
    <col min="4628" max="4628" width="16.5703125" style="8" customWidth="1"/>
    <col min="4629" max="4645" width="6.28515625" style="8" customWidth="1"/>
    <col min="4646" max="4879" width="11.42578125" style="8"/>
    <col min="4880" max="4880" width="8.140625" style="8" customWidth="1"/>
    <col min="4881" max="4881" width="41.42578125" style="8" customWidth="1"/>
    <col min="4882" max="4882" width="8.5703125" style="8" customWidth="1"/>
    <col min="4883" max="4883" width="14.85546875" style="8" customWidth="1"/>
    <col min="4884" max="4884" width="16.5703125" style="8" customWidth="1"/>
    <col min="4885" max="4901" width="6.28515625" style="8" customWidth="1"/>
    <col min="4902" max="5135" width="11.42578125" style="8"/>
    <col min="5136" max="5136" width="8.140625" style="8" customWidth="1"/>
    <col min="5137" max="5137" width="41.42578125" style="8" customWidth="1"/>
    <col min="5138" max="5138" width="8.5703125" style="8" customWidth="1"/>
    <col min="5139" max="5139" width="14.85546875" style="8" customWidth="1"/>
    <col min="5140" max="5140" width="16.5703125" style="8" customWidth="1"/>
    <col min="5141" max="5157" width="6.28515625" style="8" customWidth="1"/>
    <col min="5158" max="5391" width="11.42578125" style="8"/>
    <col min="5392" max="5392" width="8.140625" style="8" customWidth="1"/>
    <col min="5393" max="5393" width="41.42578125" style="8" customWidth="1"/>
    <col min="5394" max="5394" width="8.5703125" style="8" customWidth="1"/>
    <col min="5395" max="5395" width="14.85546875" style="8" customWidth="1"/>
    <col min="5396" max="5396" width="16.5703125" style="8" customWidth="1"/>
    <col min="5397" max="5413" width="6.28515625" style="8" customWidth="1"/>
    <col min="5414" max="5647" width="11.42578125" style="8"/>
    <col min="5648" max="5648" width="8.140625" style="8" customWidth="1"/>
    <col min="5649" max="5649" width="41.42578125" style="8" customWidth="1"/>
    <col min="5650" max="5650" width="8.5703125" style="8" customWidth="1"/>
    <col min="5651" max="5651" width="14.85546875" style="8" customWidth="1"/>
    <col min="5652" max="5652" width="16.5703125" style="8" customWidth="1"/>
    <col min="5653" max="5669" width="6.28515625" style="8" customWidth="1"/>
    <col min="5670" max="5903" width="11.42578125" style="8"/>
    <col min="5904" max="5904" width="8.140625" style="8" customWidth="1"/>
    <col min="5905" max="5905" width="41.42578125" style="8" customWidth="1"/>
    <col min="5906" max="5906" width="8.5703125" style="8" customWidth="1"/>
    <col min="5907" max="5907" width="14.85546875" style="8" customWidth="1"/>
    <col min="5908" max="5908" width="16.5703125" style="8" customWidth="1"/>
    <col min="5909" max="5925" width="6.28515625" style="8" customWidth="1"/>
    <col min="5926" max="6159" width="11.42578125" style="8"/>
    <col min="6160" max="6160" width="8.140625" style="8" customWidth="1"/>
    <col min="6161" max="6161" width="41.42578125" style="8" customWidth="1"/>
    <col min="6162" max="6162" width="8.5703125" style="8" customWidth="1"/>
    <col min="6163" max="6163" width="14.85546875" style="8" customWidth="1"/>
    <col min="6164" max="6164" width="16.5703125" style="8" customWidth="1"/>
    <col min="6165" max="6181" width="6.28515625" style="8" customWidth="1"/>
    <col min="6182" max="6415" width="11.42578125" style="8"/>
    <col min="6416" max="6416" width="8.140625" style="8" customWidth="1"/>
    <col min="6417" max="6417" width="41.42578125" style="8" customWidth="1"/>
    <col min="6418" max="6418" width="8.5703125" style="8" customWidth="1"/>
    <col min="6419" max="6419" width="14.85546875" style="8" customWidth="1"/>
    <col min="6420" max="6420" width="16.5703125" style="8" customWidth="1"/>
    <col min="6421" max="6437" width="6.28515625" style="8" customWidth="1"/>
    <col min="6438" max="6671" width="11.42578125" style="8"/>
    <col min="6672" max="6672" width="8.140625" style="8" customWidth="1"/>
    <col min="6673" max="6673" width="41.42578125" style="8" customWidth="1"/>
    <col min="6674" max="6674" width="8.5703125" style="8" customWidth="1"/>
    <col min="6675" max="6675" width="14.85546875" style="8" customWidth="1"/>
    <col min="6676" max="6676" width="16.5703125" style="8" customWidth="1"/>
    <col min="6677" max="6693" width="6.28515625" style="8" customWidth="1"/>
    <col min="6694" max="6927" width="11.42578125" style="8"/>
    <col min="6928" max="6928" width="8.140625" style="8" customWidth="1"/>
    <col min="6929" max="6929" width="41.42578125" style="8" customWidth="1"/>
    <col min="6930" max="6930" width="8.5703125" style="8" customWidth="1"/>
    <col min="6931" max="6931" width="14.85546875" style="8" customWidth="1"/>
    <col min="6932" max="6932" width="16.5703125" style="8" customWidth="1"/>
    <col min="6933" max="6949" width="6.28515625" style="8" customWidth="1"/>
    <col min="6950" max="7183" width="11.42578125" style="8"/>
    <col min="7184" max="7184" width="8.140625" style="8" customWidth="1"/>
    <col min="7185" max="7185" width="41.42578125" style="8" customWidth="1"/>
    <col min="7186" max="7186" width="8.5703125" style="8" customWidth="1"/>
    <col min="7187" max="7187" width="14.85546875" style="8" customWidth="1"/>
    <col min="7188" max="7188" width="16.5703125" style="8" customWidth="1"/>
    <col min="7189" max="7205" width="6.28515625" style="8" customWidth="1"/>
    <col min="7206" max="7439" width="11.42578125" style="8"/>
    <col min="7440" max="7440" width="8.140625" style="8" customWidth="1"/>
    <col min="7441" max="7441" width="41.42578125" style="8" customWidth="1"/>
    <col min="7442" max="7442" width="8.5703125" style="8" customWidth="1"/>
    <col min="7443" max="7443" width="14.85546875" style="8" customWidth="1"/>
    <col min="7444" max="7444" width="16.5703125" style="8" customWidth="1"/>
    <col min="7445" max="7461" width="6.28515625" style="8" customWidth="1"/>
    <col min="7462" max="7695" width="11.42578125" style="8"/>
    <col min="7696" max="7696" width="8.140625" style="8" customWidth="1"/>
    <col min="7697" max="7697" width="41.42578125" style="8" customWidth="1"/>
    <col min="7698" max="7698" width="8.5703125" style="8" customWidth="1"/>
    <col min="7699" max="7699" width="14.85546875" style="8" customWidth="1"/>
    <col min="7700" max="7700" width="16.5703125" style="8" customWidth="1"/>
    <col min="7701" max="7717" width="6.28515625" style="8" customWidth="1"/>
    <col min="7718" max="7951" width="11.42578125" style="8"/>
    <col min="7952" max="7952" width="8.140625" style="8" customWidth="1"/>
    <col min="7953" max="7953" width="41.42578125" style="8" customWidth="1"/>
    <col min="7954" max="7954" width="8.5703125" style="8" customWidth="1"/>
    <col min="7955" max="7955" width="14.85546875" style="8" customWidth="1"/>
    <col min="7956" max="7956" width="16.5703125" style="8" customWidth="1"/>
    <col min="7957" max="7973" width="6.28515625" style="8" customWidth="1"/>
    <col min="7974" max="8207" width="11.42578125" style="8"/>
    <col min="8208" max="8208" width="8.140625" style="8" customWidth="1"/>
    <col min="8209" max="8209" width="41.42578125" style="8" customWidth="1"/>
    <col min="8210" max="8210" width="8.5703125" style="8" customWidth="1"/>
    <col min="8211" max="8211" width="14.85546875" style="8" customWidth="1"/>
    <col min="8212" max="8212" width="16.5703125" style="8" customWidth="1"/>
    <col min="8213" max="8229" width="6.28515625" style="8" customWidth="1"/>
    <col min="8230" max="8463" width="11.42578125" style="8"/>
    <col min="8464" max="8464" width="8.140625" style="8" customWidth="1"/>
    <col min="8465" max="8465" width="41.42578125" style="8" customWidth="1"/>
    <col min="8466" max="8466" width="8.5703125" style="8" customWidth="1"/>
    <col min="8467" max="8467" width="14.85546875" style="8" customWidth="1"/>
    <col min="8468" max="8468" width="16.5703125" style="8" customWidth="1"/>
    <col min="8469" max="8485" width="6.28515625" style="8" customWidth="1"/>
    <col min="8486" max="8719" width="11.42578125" style="8"/>
    <col min="8720" max="8720" width="8.140625" style="8" customWidth="1"/>
    <col min="8721" max="8721" width="41.42578125" style="8" customWidth="1"/>
    <col min="8722" max="8722" width="8.5703125" style="8" customWidth="1"/>
    <col min="8723" max="8723" width="14.85546875" style="8" customWidth="1"/>
    <col min="8724" max="8724" width="16.5703125" style="8" customWidth="1"/>
    <col min="8725" max="8741" width="6.28515625" style="8" customWidth="1"/>
    <col min="8742" max="8975" width="11.42578125" style="8"/>
    <col min="8976" max="8976" width="8.140625" style="8" customWidth="1"/>
    <col min="8977" max="8977" width="41.42578125" style="8" customWidth="1"/>
    <col min="8978" max="8978" width="8.5703125" style="8" customWidth="1"/>
    <col min="8979" max="8979" width="14.85546875" style="8" customWidth="1"/>
    <col min="8980" max="8980" width="16.5703125" style="8" customWidth="1"/>
    <col min="8981" max="8997" width="6.28515625" style="8" customWidth="1"/>
    <col min="8998" max="9231" width="11.42578125" style="8"/>
    <col min="9232" max="9232" width="8.140625" style="8" customWidth="1"/>
    <col min="9233" max="9233" width="41.42578125" style="8" customWidth="1"/>
    <col min="9234" max="9234" width="8.5703125" style="8" customWidth="1"/>
    <col min="9235" max="9235" width="14.85546875" style="8" customWidth="1"/>
    <col min="9236" max="9236" width="16.5703125" style="8" customWidth="1"/>
    <col min="9237" max="9253" width="6.28515625" style="8" customWidth="1"/>
    <col min="9254" max="9487" width="11.42578125" style="8"/>
    <col min="9488" max="9488" width="8.140625" style="8" customWidth="1"/>
    <col min="9489" max="9489" width="41.42578125" style="8" customWidth="1"/>
    <col min="9490" max="9490" width="8.5703125" style="8" customWidth="1"/>
    <col min="9491" max="9491" width="14.85546875" style="8" customWidth="1"/>
    <col min="9492" max="9492" width="16.5703125" style="8" customWidth="1"/>
    <col min="9493" max="9509" width="6.28515625" style="8" customWidth="1"/>
    <col min="9510" max="9743" width="11.42578125" style="8"/>
    <col min="9744" max="9744" width="8.140625" style="8" customWidth="1"/>
    <col min="9745" max="9745" width="41.42578125" style="8" customWidth="1"/>
    <col min="9746" max="9746" width="8.5703125" style="8" customWidth="1"/>
    <col min="9747" max="9747" width="14.85546875" style="8" customWidth="1"/>
    <col min="9748" max="9748" width="16.5703125" style="8" customWidth="1"/>
    <col min="9749" max="9765" width="6.28515625" style="8" customWidth="1"/>
    <col min="9766" max="9999" width="11.42578125" style="8"/>
    <col min="10000" max="10000" width="8.140625" style="8" customWidth="1"/>
    <col min="10001" max="10001" width="41.42578125" style="8" customWidth="1"/>
    <col min="10002" max="10002" width="8.5703125" style="8" customWidth="1"/>
    <col min="10003" max="10003" width="14.85546875" style="8" customWidth="1"/>
    <col min="10004" max="10004" width="16.5703125" style="8" customWidth="1"/>
    <col min="10005" max="10021" width="6.28515625" style="8" customWidth="1"/>
    <col min="10022" max="10255" width="11.42578125" style="8"/>
    <col min="10256" max="10256" width="8.140625" style="8" customWidth="1"/>
    <col min="10257" max="10257" width="41.42578125" style="8" customWidth="1"/>
    <col min="10258" max="10258" width="8.5703125" style="8" customWidth="1"/>
    <col min="10259" max="10259" width="14.85546875" style="8" customWidth="1"/>
    <col min="10260" max="10260" width="16.5703125" style="8" customWidth="1"/>
    <col min="10261" max="10277" width="6.28515625" style="8" customWidth="1"/>
    <col min="10278" max="10511" width="11.42578125" style="8"/>
    <col min="10512" max="10512" width="8.140625" style="8" customWidth="1"/>
    <col min="10513" max="10513" width="41.42578125" style="8" customWidth="1"/>
    <col min="10514" max="10514" width="8.5703125" style="8" customWidth="1"/>
    <col min="10515" max="10515" width="14.85546875" style="8" customWidth="1"/>
    <col min="10516" max="10516" width="16.5703125" style="8" customWidth="1"/>
    <col min="10517" max="10533" width="6.28515625" style="8" customWidth="1"/>
    <col min="10534" max="10767" width="11.42578125" style="8"/>
    <col min="10768" max="10768" width="8.140625" style="8" customWidth="1"/>
    <col min="10769" max="10769" width="41.42578125" style="8" customWidth="1"/>
    <col min="10770" max="10770" width="8.5703125" style="8" customWidth="1"/>
    <col min="10771" max="10771" width="14.85546875" style="8" customWidth="1"/>
    <col min="10772" max="10772" width="16.5703125" style="8" customWidth="1"/>
    <col min="10773" max="10789" width="6.28515625" style="8" customWidth="1"/>
    <col min="10790" max="11023" width="11.42578125" style="8"/>
    <col min="11024" max="11024" width="8.140625" style="8" customWidth="1"/>
    <col min="11025" max="11025" width="41.42578125" style="8" customWidth="1"/>
    <col min="11026" max="11026" width="8.5703125" style="8" customWidth="1"/>
    <col min="11027" max="11027" width="14.85546875" style="8" customWidth="1"/>
    <col min="11028" max="11028" width="16.5703125" style="8" customWidth="1"/>
    <col min="11029" max="11045" width="6.28515625" style="8" customWidth="1"/>
    <col min="11046" max="11279" width="11.42578125" style="8"/>
    <col min="11280" max="11280" width="8.140625" style="8" customWidth="1"/>
    <col min="11281" max="11281" width="41.42578125" style="8" customWidth="1"/>
    <col min="11282" max="11282" width="8.5703125" style="8" customWidth="1"/>
    <col min="11283" max="11283" width="14.85546875" style="8" customWidth="1"/>
    <col min="11284" max="11284" width="16.5703125" style="8" customWidth="1"/>
    <col min="11285" max="11301" width="6.28515625" style="8" customWidth="1"/>
    <col min="11302" max="11535" width="11.42578125" style="8"/>
    <col min="11536" max="11536" width="8.140625" style="8" customWidth="1"/>
    <col min="11537" max="11537" width="41.42578125" style="8" customWidth="1"/>
    <col min="11538" max="11538" width="8.5703125" style="8" customWidth="1"/>
    <col min="11539" max="11539" width="14.85546875" style="8" customWidth="1"/>
    <col min="11540" max="11540" width="16.5703125" style="8" customWidth="1"/>
    <col min="11541" max="11557" width="6.28515625" style="8" customWidth="1"/>
    <col min="11558" max="11791" width="11.42578125" style="8"/>
    <col min="11792" max="11792" width="8.140625" style="8" customWidth="1"/>
    <col min="11793" max="11793" width="41.42578125" style="8" customWidth="1"/>
    <col min="11794" max="11794" width="8.5703125" style="8" customWidth="1"/>
    <col min="11795" max="11795" width="14.85546875" style="8" customWidth="1"/>
    <col min="11796" max="11796" width="16.5703125" style="8" customWidth="1"/>
    <col min="11797" max="11813" width="6.28515625" style="8" customWidth="1"/>
    <col min="11814" max="12047" width="11.42578125" style="8"/>
    <col min="12048" max="12048" width="8.140625" style="8" customWidth="1"/>
    <col min="12049" max="12049" width="41.42578125" style="8" customWidth="1"/>
    <col min="12050" max="12050" width="8.5703125" style="8" customWidth="1"/>
    <col min="12051" max="12051" width="14.85546875" style="8" customWidth="1"/>
    <col min="12052" max="12052" width="16.5703125" style="8" customWidth="1"/>
    <col min="12053" max="12069" width="6.28515625" style="8" customWidth="1"/>
    <col min="12070" max="12303" width="11.42578125" style="8"/>
    <col min="12304" max="12304" width="8.140625" style="8" customWidth="1"/>
    <col min="12305" max="12305" width="41.42578125" style="8" customWidth="1"/>
    <col min="12306" max="12306" width="8.5703125" style="8" customWidth="1"/>
    <col min="12307" max="12307" width="14.85546875" style="8" customWidth="1"/>
    <col min="12308" max="12308" width="16.5703125" style="8" customWidth="1"/>
    <col min="12309" max="12325" width="6.28515625" style="8" customWidth="1"/>
    <col min="12326" max="12559" width="11.42578125" style="8"/>
    <col min="12560" max="12560" width="8.140625" style="8" customWidth="1"/>
    <col min="12561" max="12561" width="41.42578125" style="8" customWidth="1"/>
    <col min="12562" max="12562" width="8.5703125" style="8" customWidth="1"/>
    <col min="12563" max="12563" width="14.85546875" style="8" customWidth="1"/>
    <col min="12564" max="12564" width="16.5703125" style="8" customWidth="1"/>
    <col min="12565" max="12581" width="6.28515625" style="8" customWidth="1"/>
    <col min="12582" max="12815" width="11.42578125" style="8"/>
    <col min="12816" max="12816" width="8.140625" style="8" customWidth="1"/>
    <col min="12817" max="12817" width="41.42578125" style="8" customWidth="1"/>
    <col min="12818" max="12818" width="8.5703125" style="8" customWidth="1"/>
    <col min="12819" max="12819" width="14.85546875" style="8" customWidth="1"/>
    <col min="12820" max="12820" width="16.5703125" style="8" customWidth="1"/>
    <col min="12821" max="12837" width="6.28515625" style="8" customWidth="1"/>
    <col min="12838" max="13071" width="11.42578125" style="8"/>
    <col min="13072" max="13072" width="8.140625" style="8" customWidth="1"/>
    <col min="13073" max="13073" width="41.42578125" style="8" customWidth="1"/>
    <col min="13074" max="13074" width="8.5703125" style="8" customWidth="1"/>
    <col min="13075" max="13075" width="14.85546875" style="8" customWidth="1"/>
    <col min="13076" max="13076" width="16.5703125" style="8" customWidth="1"/>
    <col min="13077" max="13093" width="6.28515625" style="8" customWidth="1"/>
    <col min="13094" max="13327" width="11.42578125" style="8"/>
    <col min="13328" max="13328" width="8.140625" style="8" customWidth="1"/>
    <col min="13329" max="13329" width="41.42578125" style="8" customWidth="1"/>
    <col min="13330" max="13330" width="8.5703125" style="8" customWidth="1"/>
    <col min="13331" max="13331" width="14.85546875" style="8" customWidth="1"/>
    <col min="13332" max="13332" width="16.5703125" style="8" customWidth="1"/>
    <col min="13333" max="13349" width="6.28515625" style="8" customWidth="1"/>
    <col min="13350" max="13583" width="11.42578125" style="8"/>
    <col min="13584" max="13584" width="8.140625" style="8" customWidth="1"/>
    <col min="13585" max="13585" width="41.42578125" style="8" customWidth="1"/>
    <col min="13586" max="13586" width="8.5703125" style="8" customWidth="1"/>
    <col min="13587" max="13587" width="14.85546875" style="8" customWidth="1"/>
    <col min="13588" max="13588" width="16.5703125" style="8" customWidth="1"/>
    <col min="13589" max="13605" width="6.28515625" style="8" customWidth="1"/>
    <col min="13606" max="13839" width="11.42578125" style="8"/>
    <col min="13840" max="13840" width="8.140625" style="8" customWidth="1"/>
    <col min="13841" max="13841" width="41.42578125" style="8" customWidth="1"/>
    <col min="13842" max="13842" width="8.5703125" style="8" customWidth="1"/>
    <col min="13843" max="13843" width="14.85546875" style="8" customWidth="1"/>
    <col min="13844" max="13844" width="16.5703125" style="8" customWidth="1"/>
    <col min="13845" max="13861" width="6.28515625" style="8" customWidth="1"/>
    <col min="13862" max="14095" width="11.42578125" style="8"/>
    <col min="14096" max="14096" width="8.140625" style="8" customWidth="1"/>
    <col min="14097" max="14097" width="41.42578125" style="8" customWidth="1"/>
    <col min="14098" max="14098" width="8.5703125" style="8" customWidth="1"/>
    <col min="14099" max="14099" width="14.85546875" style="8" customWidth="1"/>
    <col min="14100" max="14100" width="16.5703125" style="8" customWidth="1"/>
    <col min="14101" max="14117" width="6.28515625" style="8" customWidth="1"/>
    <col min="14118" max="14351" width="11.42578125" style="8"/>
    <col min="14352" max="14352" width="8.140625" style="8" customWidth="1"/>
    <col min="14353" max="14353" width="41.42578125" style="8" customWidth="1"/>
    <col min="14354" max="14354" width="8.5703125" style="8" customWidth="1"/>
    <col min="14355" max="14355" width="14.85546875" style="8" customWidth="1"/>
    <col min="14356" max="14356" width="16.5703125" style="8" customWidth="1"/>
    <col min="14357" max="14373" width="6.28515625" style="8" customWidth="1"/>
    <col min="14374" max="14607" width="11.42578125" style="8"/>
    <col min="14608" max="14608" width="8.140625" style="8" customWidth="1"/>
    <col min="14609" max="14609" width="41.42578125" style="8" customWidth="1"/>
    <col min="14610" max="14610" width="8.5703125" style="8" customWidth="1"/>
    <col min="14611" max="14611" width="14.85546875" style="8" customWidth="1"/>
    <col min="14612" max="14612" width="16.5703125" style="8" customWidth="1"/>
    <col min="14613" max="14629" width="6.28515625" style="8" customWidth="1"/>
    <col min="14630" max="14863" width="11.42578125" style="8"/>
    <col min="14864" max="14864" width="8.140625" style="8" customWidth="1"/>
    <col min="14865" max="14865" width="41.42578125" style="8" customWidth="1"/>
    <col min="14866" max="14866" width="8.5703125" style="8" customWidth="1"/>
    <col min="14867" max="14867" width="14.85546875" style="8" customWidth="1"/>
    <col min="14868" max="14868" width="16.5703125" style="8" customWidth="1"/>
    <col min="14869" max="14885" width="6.28515625" style="8" customWidth="1"/>
    <col min="14886" max="15119" width="11.42578125" style="8"/>
    <col min="15120" max="15120" width="8.140625" style="8" customWidth="1"/>
    <col min="15121" max="15121" width="41.42578125" style="8" customWidth="1"/>
    <col min="15122" max="15122" width="8.5703125" style="8" customWidth="1"/>
    <col min="15123" max="15123" width="14.85546875" style="8" customWidth="1"/>
    <col min="15124" max="15124" width="16.5703125" style="8" customWidth="1"/>
    <col min="15125" max="15141" width="6.28515625" style="8" customWidth="1"/>
    <col min="15142" max="15375" width="11.42578125" style="8"/>
    <col min="15376" max="15376" width="8.140625" style="8" customWidth="1"/>
    <col min="15377" max="15377" width="41.42578125" style="8" customWidth="1"/>
    <col min="15378" max="15378" width="8.5703125" style="8" customWidth="1"/>
    <col min="15379" max="15379" width="14.85546875" style="8" customWidth="1"/>
    <col min="15380" max="15380" width="16.5703125" style="8" customWidth="1"/>
    <col min="15381" max="15397" width="6.28515625" style="8" customWidth="1"/>
    <col min="15398" max="15631" width="11.42578125" style="8"/>
    <col min="15632" max="15632" width="8.140625" style="8" customWidth="1"/>
    <col min="15633" max="15633" width="41.42578125" style="8" customWidth="1"/>
    <col min="15634" max="15634" width="8.5703125" style="8" customWidth="1"/>
    <col min="15635" max="15635" width="14.85546875" style="8" customWidth="1"/>
    <col min="15636" max="15636" width="16.5703125" style="8" customWidth="1"/>
    <col min="15637" max="15653" width="6.28515625" style="8" customWidth="1"/>
    <col min="15654" max="15887" width="11.42578125" style="8"/>
    <col min="15888" max="15888" width="8.140625" style="8" customWidth="1"/>
    <col min="15889" max="15889" width="41.42578125" style="8" customWidth="1"/>
    <col min="15890" max="15890" width="8.5703125" style="8" customWidth="1"/>
    <col min="15891" max="15891" width="14.85546875" style="8" customWidth="1"/>
    <col min="15892" max="15892" width="16.5703125" style="8" customWidth="1"/>
    <col min="15893" max="15909" width="6.28515625" style="8" customWidth="1"/>
    <col min="15910" max="16143" width="11.42578125" style="8"/>
    <col min="16144" max="16144" width="8.140625" style="8" customWidth="1"/>
    <col min="16145" max="16145" width="41.42578125" style="8" customWidth="1"/>
    <col min="16146" max="16146" width="8.5703125" style="8" customWidth="1"/>
    <col min="16147" max="16147" width="14.85546875" style="8" customWidth="1"/>
    <col min="16148" max="16148" width="16.5703125" style="8" customWidth="1"/>
    <col min="16149" max="16165" width="6.28515625" style="8" customWidth="1"/>
    <col min="16166" max="16384" width="11.42578125" style="8"/>
  </cols>
  <sheetData>
    <row r="1" spans="1:39" ht="15.75" x14ac:dyDescent="0.25">
      <c r="A1" s="994" t="str">
        <f>'CENTRO ESCOLAR'!A1:I1</f>
        <v xml:space="preserve"> MINISTERIO DE EDUCACION</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row>
    <row r="2" spans="1:39" ht="15.75" x14ac:dyDescent="0.25">
      <c r="A2" s="994" t="str">
        <f>'CENTRO ESCOLAR'!A2:I2</f>
        <v>DIVISIÓN GENERAL DE INFRAESTRUCTURA ESCOLAR</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row>
    <row r="3" spans="1:39" ht="15.75" x14ac:dyDescent="0.25">
      <c r="A3" s="994" t="str">
        <f>'CENTRO ESCOLAR'!A3:I3</f>
        <v>DIVISIÓN DE PREINVERSION</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row>
    <row r="4" spans="1:39" ht="15.75" x14ac:dyDescent="0.25">
      <c r="A4" s="994"/>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row>
    <row r="5" spans="1:39" ht="15.75" customHeight="1" x14ac:dyDescent="0.25">
      <c r="A5" s="1006" t="s">
        <v>473</v>
      </c>
      <c r="B5" s="1006"/>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c r="AM5" s="1006"/>
    </row>
    <row r="6" spans="1:39" ht="15.75" x14ac:dyDescent="0.25">
      <c r="A6" s="994" t="s">
        <v>472</v>
      </c>
      <c r="B6" s="994"/>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row>
    <row r="7" spans="1:39" ht="15.75" x14ac:dyDescent="0.25">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row>
    <row r="8" spans="1:39" ht="15.75" x14ac:dyDescent="0.25">
      <c r="A8" s="126" t="s">
        <v>101</v>
      </c>
      <c r="B8" s="27"/>
      <c r="C8" s="127"/>
      <c r="D8" s="127"/>
      <c r="E8" s="127"/>
      <c r="F8" s="27"/>
      <c r="G8" s="127"/>
      <c r="H8" s="128"/>
      <c r="I8" s="127"/>
      <c r="J8" s="127"/>
      <c r="K8" s="127"/>
      <c r="L8" s="127"/>
      <c r="M8" s="127"/>
      <c r="N8" s="127"/>
      <c r="O8" s="127"/>
      <c r="P8" s="127"/>
      <c r="Q8" s="127"/>
      <c r="R8" s="127"/>
      <c r="S8" s="127"/>
      <c r="T8" s="127"/>
      <c r="U8" s="127"/>
      <c r="W8" s="129" t="s">
        <v>142</v>
      </c>
      <c r="X8" s="127"/>
      <c r="Y8" s="127"/>
      <c r="Z8" s="127"/>
      <c r="AA8" s="127"/>
      <c r="AB8" s="127"/>
      <c r="AC8" s="127"/>
      <c r="AD8" s="127"/>
      <c r="AE8" s="127"/>
      <c r="AF8" s="127"/>
      <c r="AG8" s="127"/>
      <c r="AH8" s="127"/>
      <c r="AI8" s="127"/>
      <c r="AJ8" s="129"/>
      <c r="AK8" s="127"/>
    </row>
    <row r="9" spans="1:39" ht="15.75" x14ac:dyDescent="0.25">
      <c r="A9" s="27"/>
      <c r="B9" s="126"/>
      <c r="C9" s="127"/>
      <c r="D9" s="127"/>
      <c r="E9" s="127"/>
      <c r="F9" s="129"/>
      <c r="G9" s="127"/>
      <c r="H9" s="128"/>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39" ht="15.75" customHeight="1" x14ac:dyDescent="0.25">
      <c r="A10" s="994" t="s">
        <v>150</v>
      </c>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row>
    <row r="11" spans="1:39" ht="15.75" customHeight="1" thickBo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row>
    <row r="12" spans="1:39" ht="15.75" x14ac:dyDescent="0.25">
      <c r="A12" s="996" t="s">
        <v>144</v>
      </c>
      <c r="B12" s="998" t="s">
        <v>145</v>
      </c>
      <c r="C12" s="998" t="s">
        <v>4</v>
      </c>
      <c r="D12" s="1000" t="s">
        <v>146</v>
      </c>
      <c r="E12" s="130" t="s">
        <v>152</v>
      </c>
      <c r="F12" s="1002" t="s">
        <v>147</v>
      </c>
      <c r="G12" s="1003"/>
      <c r="H12" s="1003"/>
      <c r="I12" s="1003"/>
      <c r="J12" s="1003"/>
      <c r="K12" s="1003"/>
      <c r="L12" s="1003"/>
      <c r="M12" s="1003"/>
      <c r="N12" s="1003"/>
      <c r="O12" s="1003"/>
      <c r="P12" s="1003"/>
      <c r="Q12" s="1003"/>
      <c r="R12" s="1003"/>
      <c r="S12" s="1003"/>
      <c r="T12" s="1003"/>
      <c r="U12" s="1003"/>
      <c r="V12" s="1003"/>
      <c r="W12" s="1003"/>
      <c r="X12" s="1003"/>
      <c r="Y12" s="1003"/>
      <c r="Z12" s="1003"/>
      <c r="AA12" s="1003"/>
      <c r="AB12" s="1003"/>
      <c r="AC12" s="1003"/>
      <c r="AD12" s="1003"/>
      <c r="AE12" s="1003"/>
      <c r="AF12" s="1003"/>
      <c r="AG12" s="1003"/>
      <c r="AH12" s="1003"/>
      <c r="AI12" s="1003"/>
      <c r="AJ12" s="1003"/>
      <c r="AK12" s="1004"/>
      <c r="AL12" s="1004"/>
      <c r="AM12" s="1005"/>
    </row>
    <row r="13" spans="1:39" ht="16.5" thickBot="1" x14ac:dyDescent="0.3">
      <c r="A13" s="997"/>
      <c r="B13" s="999"/>
      <c r="C13" s="999"/>
      <c r="D13" s="1001"/>
      <c r="E13" s="509" t="s">
        <v>153</v>
      </c>
      <c r="F13" s="510">
        <v>1</v>
      </c>
      <c r="G13" s="511">
        <v>2</v>
      </c>
      <c r="H13" s="511">
        <v>3</v>
      </c>
      <c r="I13" s="510">
        <v>4</v>
      </c>
      <c r="J13" s="511">
        <v>5</v>
      </c>
      <c r="K13" s="510">
        <v>6</v>
      </c>
      <c r="L13" s="511">
        <v>7</v>
      </c>
      <c r="M13" s="510">
        <v>8</v>
      </c>
      <c r="N13" s="511">
        <v>9</v>
      </c>
      <c r="O13" s="510">
        <v>10</v>
      </c>
      <c r="P13" s="511">
        <v>11</v>
      </c>
      <c r="Q13" s="510">
        <v>12</v>
      </c>
      <c r="R13" s="511">
        <v>13</v>
      </c>
      <c r="S13" s="510">
        <v>14</v>
      </c>
      <c r="T13" s="511">
        <v>15</v>
      </c>
      <c r="U13" s="510">
        <v>16</v>
      </c>
      <c r="V13" s="511">
        <v>17</v>
      </c>
      <c r="W13" s="510">
        <v>18</v>
      </c>
      <c r="X13" s="511">
        <v>19</v>
      </c>
      <c r="Y13" s="510">
        <v>20</v>
      </c>
      <c r="Z13" s="511">
        <v>21</v>
      </c>
      <c r="AA13" s="510">
        <v>22</v>
      </c>
      <c r="AB13" s="511">
        <v>23</v>
      </c>
      <c r="AC13" s="510">
        <v>24</v>
      </c>
      <c r="AD13" s="511">
        <v>25</v>
      </c>
      <c r="AE13" s="510">
        <v>26</v>
      </c>
      <c r="AF13" s="511">
        <v>27</v>
      </c>
      <c r="AG13" s="510">
        <v>28</v>
      </c>
      <c r="AH13" s="511">
        <v>29</v>
      </c>
      <c r="AI13" s="510">
        <v>30</v>
      </c>
      <c r="AJ13" s="511">
        <v>31</v>
      </c>
      <c r="AK13" s="510">
        <v>32</v>
      </c>
      <c r="AL13" s="511">
        <v>33</v>
      </c>
      <c r="AM13" s="512">
        <v>34</v>
      </c>
    </row>
    <row r="14" spans="1:39" ht="15.75" x14ac:dyDescent="0.25">
      <c r="A14" s="521" t="s">
        <v>11</v>
      </c>
      <c r="B14" s="522" t="s">
        <v>0</v>
      </c>
      <c r="C14" s="523"/>
      <c r="D14" s="524"/>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5"/>
    </row>
    <row r="15" spans="1:39" ht="15.75" x14ac:dyDescent="0.25">
      <c r="A15" s="444"/>
      <c r="B15" s="516"/>
      <c r="C15" s="514"/>
      <c r="D15" s="515"/>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26"/>
    </row>
    <row r="16" spans="1:39" ht="15.75" x14ac:dyDescent="0.25">
      <c r="A16" s="527" t="s">
        <v>13</v>
      </c>
      <c r="B16" s="517" t="s">
        <v>14</v>
      </c>
      <c r="C16" s="514"/>
      <c r="D16" s="518"/>
      <c r="E16" s="515"/>
      <c r="F16" s="515"/>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26"/>
    </row>
    <row r="17" spans="1:39" ht="15.75" x14ac:dyDescent="0.25">
      <c r="A17" s="527"/>
      <c r="B17" s="517"/>
      <c r="C17" s="514"/>
      <c r="D17" s="518"/>
      <c r="E17" s="515"/>
      <c r="F17" s="515"/>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26"/>
    </row>
    <row r="18" spans="1:39" ht="15.75" x14ac:dyDescent="0.25">
      <c r="A18" s="527" t="s">
        <v>17</v>
      </c>
      <c r="B18" s="517" t="s">
        <v>18</v>
      </c>
      <c r="C18" s="514"/>
      <c r="D18" s="515"/>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26"/>
    </row>
    <row r="19" spans="1:39" ht="15.75" x14ac:dyDescent="0.25">
      <c r="A19" s="528"/>
      <c r="B19" s="519"/>
      <c r="C19" s="514"/>
      <c r="D19" s="515"/>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26"/>
    </row>
    <row r="20" spans="1:39" ht="15.75" x14ac:dyDescent="0.25">
      <c r="A20" s="527" t="s">
        <v>20</v>
      </c>
      <c r="B20" s="517" t="s">
        <v>21</v>
      </c>
      <c r="C20" s="514"/>
      <c r="D20" s="515"/>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26"/>
    </row>
    <row r="21" spans="1:39" ht="15.75" x14ac:dyDescent="0.25">
      <c r="A21" s="528"/>
      <c r="B21" s="519"/>
      <c r="C21" s="514"/>
      <c r="D21" s="515"/>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26"/>
    </row>
    <row r="22" spans="1:39" ht="15.75" x14ac:dyDescent="0.25">
      <c r="A22" s="527" t="s">
        <v>22</v>
      </c>
      <c r="B22" s="517" t="s">
        <v>63</v>
      </c>
      <c r="C22" s="514"/>
      <c r="D22" s="515"/>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26"/>
    </row>
    <row r="23" spans="1:39" ht="15.75" x14ac:dyDescent="0.25">
      <c r="A23" s="528"/>
      <c r="B23" s="519"/>
      <c r="C23" s="514"/>
      <c r="D23" s="515"/>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26"/>
    </row>
    <row r="24" spans="1:39" ht="15.75" x14ac:dyDescent="0.25">
      <c r="A24" s="444" t="s">
        <v>23</v>
      </c>
      <c r="B24" s="513" t="s">
        <v>24</v>
      </c>
      <c r="C24" s="514"/>
      <c r="D24" s="515"/>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26"/>
    </row>
    <row r="25" spans="1:39" ht="15.75" x14ac:dyDescent="0.25">
      <c r="A25" s="529"/>
      <c r="B25" s="513"/>
      <c r="C25" s="514"/>
      <c r="D25" s="515"/>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26"/>
    </row>
    <row r="26" spans="1:39" ht="15.75" x14ac:dyDescent="0.25">
      <c r="A26" s="527" t="s">
        <v>25</v>
      </c>
      <c r="B26" s="517" t="s">
        <v>26</v>
      </c>
      <c r="C26" s="520"/>
      <c r="D26" s="515"/>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26"/>
    </row>
    <row r="27" spans="1:39" ht="15.75" x14ac:dyDescent="0.25">
      <c r="A27" s="527"/>
      <c r="B27" s="517"/>
      <c r="C27" s="520"/>
      <c r="D27" s="515"/>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26"/>
    </row>
    <row r="28" spans="1:39" ht="15.75" x14ac:dyDescent="0.25">
      <c r="A28" s="527" t="s">
        <v>27</v>
      </c>
      <c r="B28" s="517" t="s">
        <v>28</v>
      </c>
      <c r="C28" s="514"/>
      <c r="D28" s="515"/>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26"/>
    </row>
    <row r="29" spans="1:39" ht="15.75" x14ac:dyDescent="0.25">
      <c r="A29" s="528"/>
      <c r="B29" s="519"/>
      <c r="C29" s="514"/>
      <c r="D29" s="515"/>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26"/>
    </row>
    <row r="30" spans="1:39" ht="15.75" x14ac:dyDescent="0.25">
      <c r="A30" s="527" t="s">
        <v>29</v>
      </c>
      <c r="B30" s="517" t="s">
        <v>30</v>
      </c>
      <c r="C30" s="514"/>
      <c r="D30" s="515"/>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26"/>
    </row>
    <row r="31" spans="1:39" ht="15.75" x14ac:dyDescent="0.25">
      <c r="A31" s="527"/>
      <c r="B31" s="517"/>
      <c r="C31" s="514"/>
      <c r="D31" s="515"/>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26"/>
    </row>
    <row r="32" spans="1:39" ht="15.75" x14ac:dyDescent="0.25">
      <c r="A32" s="527" t="s">
        <v>148</v>
      </c>
      <c r="B32" s="517" t="s">
        <v>49</v>
      </c>
      <c r="C32" s="514"/>
      <c r="D32" s="515"/>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26"/>
    </row>
    <row r="33" spans="1:39" ht="15.75" x14ac:dyDescent="0.25">
      <c r="A33" s="527"/>
      <c r="B33" s="517"/>
      <c r="C33" s="514"/>
      <c r="D33" s="515"/>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26"/>
    </row>
    <row r="34" spans="1:39" ht="15.75" x14ac:dyDescent="0.25">
      <c r="A34" s="527" t="s">
        <v>168</v>
      </c>
      <c r="B34" s="517" t="s">
        <v>169</v>
      </c>
      <c r="C34" s="514"/>
      <c r="D34" s="515"/>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26"/>
    </row>
    <row r="35" spans="1:39" ht="15.75" x14ac:dyDescent="0.25">
      <c r="A35" s="530"/>
      <c r="B35" s="519"/>
      <c r="C35" s="514"/>
      <c r="D35" s="515"/>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26"/>
    </row>
    <row r="36" spans="1:39" ht="15.75" x14ac:dyDescent="0.25">
      <c r="A36" s="529">
        <v>120</v>
      </c>
      <c r="B36" s="513" t="s">
        <v>32</v>
      </c>
      <c r="C36" s="514"/>
      <c r="D36" s="515"/>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26"/>
    </row>
    <row r="37" spans="1:39" ht="15.75" x14ac:dyDescent="0.25">
      <c r="A37" s="529"/>
      <c r="B37" s="516"/>
      <c r="C37" s="514"/>
      <c r="D37" s="515"/>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26"/>
    </row>
    <row r="38" spans="1:39" ht="15.75" x14ac:dyDescent="0.25">
      <c r="A38" s="529">
        <v>130</v>
      </c>
      <c r="B38" s="513" t="s">
        <v>149</v>
      </c>
      <c r="C38" s="514"/>
      <c r="D38" s="515"/>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26"/>
    </row>
    <row r="39" spans="1:39" ht="15.75" x14ac:dyDescent="0.25">
      <c r="A39" s="529"/>
      <c r="B39" s="513"/>
      <c r="C39" s="514"/>
      <c r="D39" s="515"/>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26"/>
    </row>
    <row r="40" spans="1:39" ht="15.75" x14ac:dyDescent="0.25">
      <c r="A40" s="531">
        <v>140</v>
      </c>
      <c r="B40" s="517" t="s">
        <v>73</v>
      </c>
      <c r="C40" s="514"/>
      <c r="D40" s="515"/>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26"/>
    </row>
    <row r="41" spans="1:39" ht="15.75" x14ac:dyDescent="0.25">
      <c r="A41" s="531"/>
      <c r="B41" s="517"/>
      <c r="C41" s="514"/>
      <c r="D41" s="515"/>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26"/>
    </row>
    <row r="42" spans="1:39" ht="15.75" x14ac:dyDescent="0.25">
      <c r="A42" s="529">
        <v>150</v>
      </c>
      <c r="B42" s="513" t="s">
        <v>104</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26"/>
    </row>
    <row r="43" spans="1:39" ht="15.75" x14ac:dyDescent="0.25">
      <c r="A43" s="529"/>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26"/>
    </row>
    <row r="44" spans="1:39" ht="15.75" x14ac:dyDescent="0.25">
      <c r="A44" s="529">
        <v>160</v>
      </c>
      <c r="B44" s="513" t="s">
        <v>34</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26"/>
    </row>
    <row r="45" spans="1:39" ht="15.75" x14ac:dyDescent="0.25">
      <c r="A45" s="531"/>
      <c r="B45" s="517"/>
      <c r="C45" s="514"/>
      <c r="D45" s="515"/>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26"/>
    </row>
    <row r="46" spans="1:39" ht="15.75" x14ac:dyDescent="0.25">
      <c r="A46" s="529">
        <v>190</v>
      </c>
      <c r="B46" s="513" t="s">
        <v>35</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26"/>
    </row>
    <row r="47" spans="1:39" ht="15.75" x14ac:dyDescent="0.25">
      <c r="A47" s="529"/>
      <c r="B47" s="513"/>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26"/>
    </row>
    <row r="48" spans="1:39" ht="15.75" x14ac:dyDescent="0.25">
      <c r="A48" s="529">
        <v>200</v>
      </c>
      <c r="B48" s="513" t="s">
        <v>36</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26"/>
    </row>
    <row r="49" spans="1:39" ht="15.75" x14ac:dyDescent="0.25">
      <c r="A49" s="529"/>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26"/>
    </row>
    <row r="50" spans="1:39" ht="16.5" thickBot="1" x14ac:dyDescent="0.3">
      <c r="A50" s="532">
        <v>210</v>
      </c>
      <c r="B50" s="533" t="s">
        <v>37</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5"/>
    </row>
    <row r="51" spans="1:39" ht="16.5" thickBot="1" x14ac:dyDescent="0.3">
      <c r="A51" s="536"/>
      <c r="B51" s="537" t="s">
        <v>115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9"/>
    </row>
    <row r="52" spans="1:39" x14ac:dyDescent="0.25">
      <c r="A52" s="131"/>
      <c r="B52" s="132"/>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row>
    <row r="53" spans="1:39" x14ac:dyDescent="0.25">
      <c r="A53" s="131"/>
      <c r="B53" s="132"/>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row>
    <row r="54" spans="1:39" x14ac:dyDescent="0.25">
      <c r="A54" s="131"/>
      <c r="B54" s="132"/>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row>
    <row r="55" spans="1:39" x14ac:dyDescent="0.25">
      <c r="A55" s="131"/>
      <c r="B55" s="132"/>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row>
    <row r="56" spans="1:39" x14ac:dyDescent="0.25">
      <c r="A56" s="131"/>
      <c r="B56" s="132"/>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row>
    <row r="57" spans="1:39" x14ac:dyDescent="0.25">
      <c r="A57" s="131"/>
      <c r="B57" s="132"/>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row>
    <row r="58" spans="1:39" x14ac:dyDescent="0.25">
      <c r="A58" s="131"/>
      <c r="B58" s="132"/>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row>
    <row r="59" spans="1:39" x14ac:dyDescent="0.25">
      <c r="A59" s="131"/>
      <c r="B59" s="132"/>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row>
    <row r="60" spans="1:39" x14ac:dyDescent="0.25">
      <c r="A60" s="131"/>
      <c r="B60" s="132"/>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1:39" x14ac:dyDescent="0.25">
      <c r="A61" s="131"/>
      <c r="B61" s="132"/>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1:39" x14ac:dyDescent="0.25">
      <c r="A62" s="131"/>
      <c r="B62" s="132"/>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row>
    <row r="63" spans="1:39" x14ac:dyDescent="0.25">
      <c r="A63" s="131"/>
      <c r="B63" s="132"/>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row>
    <row r="64" spans="1:39" x14ac:dyDescent="0.25">
      <c r="A64" s="131"/>
      <c r="B64" s="132"/>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row>
    <row r="65" spans="1:37" x14ac:dyDescent="0.25">
      <c r="A65" s="131"/>
      <c r="B65" s="132"/>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row>
    <row r="66" spans="1:37" x14ac:dyDescent="0.25">
      <c r="B66" s="133"/>
    </row>
    <row r="67" spans="1:37" x14ac:dyDescent="0.25">
      <c r="B67" s="133"/>
    </row>
    <row r="68" spans="1:37" x14ac:dyDescent="0.25">
      <c r="B68" s="133"/>
    </row>
    <row r="69" spans="1:37" x14ac:dyDescent="0.25">
      <c r="B69" s="133"/>
    </row>
    <row r="70" spans="1:37" x14ac:dyDescent="0.25">
      <c r="B70" s="133"/>
    </row>
    <row r="71" spans="1:37" x14ac:dyDescent="0.25">
      <c r="B71" s="133"/>
    </row>
    <row r="72" spans="1:37" x14ac:dyDescent="0.25">
      <c r="B72" s="133"/>
    </row>
    <row r="73" spans="1:37" x14ac:dyDescent="0.25">
      <c r="B73" s="133"/>
    </row>
    <row r="74" spans="1:37" x14ac:dyDescent="0.25">
      <c r="B74" s="133"/>
    </row>
    <row r="75" spans="1:37" x14ac:dyDescent="0.25">
      <c r="B75" s="133"/>
    </row>
    <row r="76" spans="1:37" x14ac:dyDescent="0.25">
      <c r="B76" s="133"/>
    </row>
    <row r="77" spans="1:37" x14ac:dyDescent="0.25">
      <c r="B77" s="133"/>
    </row>
    <row r="78" spans="1:37" x14ac:dyDescent="0.25">
      <c r="B78" s="133"/>
    </row>
    <row r="79" spans="1:37" x14ac:dyDescent="0.25">
      <c r="B79" s="133"/>
    </row>
    <row r="80" spans="1:37" x14ac:dyDescent="0.25">
      <c r="B80" s="133"/>
    </row>
    <row r="81" spans="2:2" x14ac:dyDescent="0.25">
      <c r="B81" s="133"/>
    </row>
    <row r="82" spans="2:2" x14ac:dyDescent="0.25">
      <c r="B82" s="133"/>
    </row>
    <row r="83" spans="2:2" x14ac:dyDescent="0.25">
      <c r="B83" s="133"/>
    </row>
  </sheetData>
  <mergeCells count="12">
    <mergeCell ref="A6:AM6"/>
    <mergeCell ref="A10:AM10"/>
    <mergeCell ref="A12:A13"/>
    <mergeCell ref="B12:B13"/>
    <mergeCell ref="C12:C13"/>
    <mergeCell ref="D12:D13"/>
    <mergeCell ref="F12:AM12"/>
    <mergeCell ref="A4:AK4"/>
    <mergeCell ref="A1:AM1"/>
    <mergeCell ref="A2:AM2"/>
    <mergeCell ref="A3:AM3"/>
    <mergeCell ref="A5:AM5"/>
  </mergeCells>
  <pageMargins left="0.7" right="0.7" top="0.75" bottom="0.75" header="0.3" footer="0.3"/>
  <pageSetup scale="2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view="pageBreakPreview" zoomScale="60" zoomScaleNormal="60" workbookViewId="0">
      <selection activeCell="T60" sqref="T60"/>
    </sheetView>
  </sheetViews>
  <sheetFormatPr baseColWidth="10" defaultRowHeight="15" x14ac:dyDescent="0.25"/>
  <cols>
    <col min="1" max="1" width="8.140625" style="8" customWidth="1"/>
    <col min="2" max="2" width="39.7109375" style="8" customWidth="1"/>
    <col min="3" max="3" width="8.5703125" style="8" customWidth="1"/>
    <col min="4" max="4" width="13" style="8" customWidth="1"/>
    <col min="5" max="5" width="21.28515625" style="8" customWidth="1"/>
    <col min="6" max="39" width="7.42578125" style="8" customWidth="1"/>
    <col min="40" max="273" width="11.42578125" style="8"/>
    <col min="274" max="274" width="8.140625" style="8" customWidth="1"/>
    <col min="275" max="275" width="39.7109375" style="8" customWidth="1"/>
    <col min="276" max="276" width="8.5703125" style="8" customWidth="1"/>
    <col min="277" max="277" width="13" style="8" customWidth="1"/>
    <col min="278" max="278" width="16.5703125" style="8" customWidth="1"/>
    <col min="279" max="295" width="6.28515625" style="8" customWidth="1"/>
    <col min="296" max="529" width="11.42578125" style="8"/>
    <col min="530" max="530" width="8.140625" style="8" customWidth="1"/>
    <col min="531" max="531" width="39.7109375" style="8" customWidth="1"/>
    <col min="532" max="532" width="8.5703125" style="8" customWidth="1"/>
    <col min="533" max="533" width="13" style="8" customWidth="1"/>
    <col min="534" max="534" width="16.5703125" style="8" customWidth="1"/>
    <col min="535" max="551" width="6.28515625" style="8" customWidth="1"/>
    <col min="552" max="785" width="11.42578125" style="8"/>
    <col min="786" max="786" width="8.140625" style="8" customWidth="1"/>
    <col min="787" max="787" width="39.7109375" style="8" customWidth="1"/>
    <col min="788" max="788" width="8.5703125" style="8" customWidth="1"/>
    <col min="789" max="789" width="13" style="8" customWidth="1"/>
    <col min="790" max="790" width="16.5703125" style="8" customWidth="1"/>
    <col min="791" max="807" width="6.28515625" style="8" customWidth="1"/>
    <col min="808" max="1041" width="11.42578125" style="8"/>
    <col min="1042" max="1042" width="8.140625" style="8" customWidth="1"/>
    <col min="1043" max="1043" width="39.7109375" style="8" customWidth="1"/>
    <col min="1044" max="1044" width="8.5703125" style="8" customWidth="1"/>
    <col min="1045" max="1045" width="13" style="8" customWidth="1"/>
    <col min="1046" max="1046" width="16.5703125" style="8" customWidth="1"/>
    <col min="1047" max="1063" width="6.28515625" style="8" customWidth="1"/>
    <col min="1064" max="1297" width="11.42578125" style="8"/>
    <col min="1298" max="1298" width="8.140625" style="8" customWidth="1"/>
    <col min="1299" max="1299" width="39.7109375" style="8" customWidth="1"/>
    <col min="1300" max="1300" width="8.5703125" style="8" customWidth="1"/>
    <col min="1301" max="1301" width="13" style="8" customWidth="1"/>
    <col min="1302" max="1302" width="16.5703125" style="8" customWidth="1"/>
    <col min="1303" max="1319" width="6.28515625" style="8" customWidth="1"/>
    <col min="1320" max="1553" width="11.42578125" style="8"/>
    <col min="1554" max="1554" width="8.140625" style="8" customWidth="1"/>
    <col min="1555" max="1555" width="39.7109375" style="8" customWidth="1"/>
    <col min="1556" max="1556" width="8.5703125" style="8" customWidth="1"/>
    <col min="1557" max="1557" width="13" style="8" customWidth="1"/>
    <col min="1558" max="1558" width="16.5703125" style="8" customWidth="1"/>
    <col min="1559" max="1575" width="6.28515625" style="8" customWidth="1"/>
    <col min="1576" max="1809" width="11.42578125" style="8"/>
    <col min="1810" max="1810" width="8.140625" style="8" customWidth="1"/>
    <col min="1811" max="1811" width="39.7109375" style="8" customWidth="1"/>
    <col min="1812" max="1812" width="8.5703125" style="8" customWidth="1"/>
    <col min="1813" max="1813" width="13" style="8" customWidth="1"/>
    <col min="1814" max="1814" width="16.5703125" style="8" customWidth="1"/>
    <col min="1815" max="1831" width="6.28515625" style="8" customWidth="1"/>
    <col min="1832" max="2065" width="11.42578125" style="8"/>
    <col min="2066" max="2066" width="8.140625" style="8" customWidth="1"/>
    <col min="2067" max="2067" width="39.7109375" style="8" customWidth="1"/>
    <col min="2068" max="2068" width="8.5703125" style="8" customWidth="1"/>
    <col min="2069" max="2069" width="13" style="8" customWidth="1"/>
    <col min="2070" max="2070" width="16.5703125" style="8" customWidth="1"/>
    <col min="2071" max="2087" width="6.28515625" style="8" customWidth="1"/>
    <col min="2088" max="2321" width="11.42578125" style="8"/>
    <col min="2322" max="2322" width="8.140625" style="8" customWidth="1"/>
    <col min="2323" max="2323" width="39.7109375" style="8" customWidth="1"/>
    <col min="2324" max="2324" width="8.5703125" style="8" customWidth="1"/>
    <col min="2325" max="2325" width="13" style="8" customWidth="1"/>
    <col min="2326" max="2326" width="16.5703125" style="8" customWidth="1"/>
    <col min="2327" max="2343" width="6.28515625" style="8" customWidth="1"/>
    <col min="2344" max="2577" width="11.42578125" style="8"/>
    <col min="2578" max="2578" width="8.140625" style="8" customWidth="1"/>
    <col min="2579" max="2579" width="39.7109375" style="8" customWidth="1"/>
    <col min="2580" max="2580" width="8.5703125" style="8" customWidth="1"/>
    <col min="2581" max="2581" width="13" style="8" customWidth="1"/>
    <col min="2582" max="2582" width="16.5703125" style="8" customWidth="1"/>
    <col min="2583" max="2599" width="6.28515625" style="8" customWidth="1"/>
    <col min="2600" max="2833" width="11.42578125" style="8"/>
    <col min="2834" max="2834" width="8.140625" style="8" customWidth="1"/>
    <col min="2835" max="2835" width="39.7109375" style="8" customWidth="1"/>
    <col min="2836" max="2836" width="8.5703125" style="8" customWidth="1"/>
    <col min="2837" max="2837" width="13" style="8" customWidth="1"/>
    <col min="2838" max="2838" width="16.5703125" style="8" customWidth="1"/>
    <col min="2839" max="2855" width="6.28515625" style="8" customWidth="1"/>
    <col min="2856" max="3089" width="11.42578125" style="8"/>
    <col min="3090" max="3090" width="8.140625" style="8" customWidth="1"/>
    <col min="3091" max="3091" width="39.7109375" style="8" customWidth="1"/>
    <col min="3092" max="3092" width="8.5703125" style="8" customWidth="1"/>
    <col min="3093" max="3093" width="13" style="8" customWidth="1"/>
    <col min="3094" max="3094" width="16.5703125" style="8" customWidth="1"/>
    <col min="3095" max="3111" width="6.28515625" style="8" customWidth="1"/>
    <col min="3112" max="3345" width="11.42578125" style="8"/>
    <col min="3346" max="3346" width="8.140625" style="8" customWidth="1"/>
    <col min="3347" max="3347" width="39.7109375" style="8" customWidth="1"/>
    <col min="3348" max="3348" width="8.5703125" style="8" customWidth="1"/>
    <col min="3349" max="3349" width="13" style="8" customWidth="1"/>
    <col min="3350" max="3350" width="16.5703125" style="8" customWidth="1"/>
    <col min="3351" max="3367" width="6.28515625" style="8" customWidth="1"/>
    <col min="3368" max="3601" width="11.42578125" style="8"/>
    <col min="3602" max="3602" width="8.140625" style="8" customWidth="1"/>
    <col min="3603" max="3603" width="39.7109375" style="8" customWidth="1"/>
    <col min="3604" max="3604" width="8.5703125" style="8" customWidth="1"/>
    <col min="3605" max="3605" width="13" style="8" customWidth="1"/>
    <col min="3606" max="3606" width="16.5703125" style="8" customWidth="1"/>
    <col min="3607" max="3623" width="6.28515625" style="8" customWidth="1"/>
    <col min="3624" max="3857" width="11.42578125" style="8"/>
    <col min="3858" max="3858" width="8.140625" style="8" customWidth="1"/>
    <col min="3859" max="3859" width="39.7109375" style="8" customWidth="1"/>
    <col min="3860" max="3860" width="8.5703125" style="8" customWidth="1"/>
    <col min="3861" max="3861" width="13" style="8" customWidth="1"/>
    <col min="3862" max="3862" width="16.5703125" style="8" customWidth="1"/>
    <col min="3863" max="3879" width="6.28515625" style="8" customWidth="1"/>
    <col min="3880" max="4113" width="11.42578125" style="8"/>
    <col min="4114" max="4114" width="8.140625" style="8" customWidth="1"/>
    <col min="4115" max="4115" width="39.7109375" style="8" customWidth="1"/>
    <col min="4116" max="4116" width="8.5703125" style="8" customWidth="1"/>
    <col min="4117" max="4117" width="13" style="8" customWidth="1"/>
    <col min="4118" max="4118" width="16.5703125" style="8" customWidth="1"/>
    <col min="4119" max="4135" width="6.28515625" style="8" customWidth="1"/>
    <col min="4136" max="4369" width="11.42578125" style="8"/>
    <col min="4370" max="4370" width="8.140625" style="8" customWidth="1"/>
    <col min="4371" max="4371" width="39.7109375" style="8" customWidth="1"/>
    <col min="4372" max="4372" width="8.5703125" style="8" customWidth="1"/>
    <col min="4373" max="4373" width="13" style="8" customWidth="1"/>
    <col min="4374" max="4374" width="16.5703125" style="8" customWidth="1"/>
    <col min="4375" max="4391" width="6.28515625" style="8" customWidth="1"/>
    <col min="4392" max="4625" width="11.42578125" style="8"/>
    <col min="4626" max="4626" width="8.140625" style="8" customWidth="1"/>
    <col min="4627" max="4627" width="39.7109375" style="8" customWidth="1"/>
    <col min="4628" max="4628" width="8.5703125" style="8" customWidth="1"/>
    <col min="4629" max="4629" width="13" style="8" customWidth="1"/>
    <col min="4630" max="4630" width="16.5703125" style="8" customWidth="1"/>
    <col min="4631" max="4647" width="6.28515625" style="8" customWidth="1"/>
    <col min="4648" max="4881" width="11.42578125" style="8"/>
    <col min="4882" max="4882" width="8.140625" style="8" customWidth="1"/>
    <col min="4883" max="4883" width="39.7109375" style="8" customWidth="1"/>
    <col min="4884" max="4884" width="8.5703125" style="8" customWidth="1"/>
    <col min="4885" max="4885" width="13" style="8" customWidth="1"/>
    <col min="4886" max="4886" width="16.5703125" style="8" customWidth="1"/>
    <col min="4887" max="4903" width="6.28515625" style="8" customWidth="1"/>
    <col min="4904" max="5137" width="11.42578125" style="8"/>
    <col min="5138" max="5138" width="8.140625" style="8" customWidth="1"/>
    <col min="5139" max="5139" width="39.7109375" style="8" customWidth="1"/>
    <col min="5140" max="5140" width="8.5703125" style="8" customWidth="1"/>
    <col min="5141" max="5141" width="13" style="8" customWidth="1"/>
    <col min="5142" max="5142" width="16.5703125" style="8" customWidth="1"/>
    <col min="5143" max="5159" width="6.28515625" style="8" customWidth="1"/>
    <col min="5160" max="5393" width="11.42578125" style="8"/>
    <col min="5394" max="5394" width="8.140625" style="8" customWidth="1"/>
    <col min="5395" max="5395" width="39.7109375" style="8" customWidth="1"/>
    <col min="5396" max="5396" width="8.5703125" style="8" customWidth="1"/>
    <col min="5397" max="5397" width="13" style="8" customWidth="1"/>
    <col min="5398" max="5398" width="16.5703125" style="8" customWidth="1"/>
    <col min="5399" max="5415" width="6.28515625" style="8" customWidth="1"/>
    <col min="5416" max="5649" width="11.42578125" style="8"/>
    <col min="5650" max="5650" width="8.140625" style="8" customWidth="1"/>
    <col min="5651" max="5651" width="39.7109375" style="8" customWidth="1"/>
    <col min="5652" max="5652" width="8.5703125" style="8" customWidth="1"/>
    <col min="5653" max="5653" width="13" style="8" customWidth="1"/>
    <col min="5654" max="5654" width="16.5703125" style="8" customWidth="1"/>
    <col min="5655" max="5671" width="6.28515625" style="8" customWidth="1"/>
    <col min="5672" max="5905" width="11.42578125" style="8"/>
    <col min="5906" max="5906" width="8.140625" style="8" customWidth="1"/>
    <col min="5907" max="5907" width="39.7109375" style="8" customWidth="1"/>
    <col min="5908" max="5908" width="8.5703125" style="8" customWidth="1"/>
    <col min="5909" max="5909" width="13" style="8" customWidth="1"/>
    <col min="5910" max="5910" width="16.5703125" style="8" customWidth="1"/>
    <col min="5911" max="5927" width="6.28515625" style="8" customWidth="1"/>
    <col min="5928" max="6161" width="11.42578125" style="8"/>
    <col min="6162" max="6162" width="8.140625" style="8" customWidth="1"/>
    <col min="6163" max="6163" width="39.7109375" style="8" customWidth="1"/>
    <col min="6164" max="6164" width="8.5703125" style="8" customWidth="1"/>
    <col min="6165" max="6165" width="13" style="8" customWidth="1"/>
    <col min="6166" max="6166" width="16.5703125" style="8" customWidth="1"/>
    <col min="6167" max="6183" width="6.28515625" style="8" customWidth="1"/>
    <col min="6184" max="6417" width="11.42578125" style="8"/>
    <col min="6418" max="6418" width="8.140625" style="8" customWidth="1"/>
    <col min="6419" max="6419" width="39.7109375" style="8" customWidth="1"/>
    <col min="6420" max="6420" width="8.5703125" style="8" customWidth="1"/>
    <col min="6421" max="6421" width="13" style="8" customWidth="1"/>
    <col min="6422" max="6422" width="16.5703125" style="8" customWidth="1"/>
    <col min="6423" max="6439" width="6.28515625" style="8" customWidth="1"/>
    <col min="6440" max="6673" width="11.42578125" style="8"/>
    <col min="6674" max="6674" width="8.140625" style="8" customWidth="1"/>
    <col min="6675" max="6675" width="39.7109375" style="8" customWidth="1"/>
    <col min="6676" max="6676" width="8.5703125" style="8" customWidth="1"/>
    <col min="6677" max="6677" width="13" style="8" customWidth="1"/>
    <col min="6678" max="6678" width="16.5703125" style="8" customWidth="1"/>
    <col min="6679" max="6695" width="6.28515625" style="8" customWidth="1"/>
    <col min="6696" max="6929" width="11.42578125" style="8"/>
    <col min="6930" max="6930" width="8.140625" style="8" customWidth="1"/>
    <col min="6931" max="6931" width="39.7109375" style="8" customWidth="1"/>
    <col min="6932" max="6932" width="8.5703125" style="8" customWidth="1"/>
    <col min="6933" max="6933" width="13" style="8" customWidth="1"/>
    <col min="6934" max="6934" width="16.5703125" style="8" customWidth="1"/>
    <col min="6935" max="6951" width="6.28515625" style="8" customWidth="1"/>
    <col min="6952" max="7185" width="11.42578125" style="8"/>
    <col min="7186" max="7186" width="8.140625" style="8" customWidth="1"/>
    <col min="7187" max="7187" width="39.7109375" style="8" customWidth="1"/>
    <col min="7188" max="7188" width="8.5703125" style="8" customWidth="1"/>
    <col min="7189" max="7189" width="13" style="8" customWidth="1"/>
    <col min="7190" max="7190" width="16.5703125" style="8" customWidth="1"/>
    <col min="7191" max="7207" width="6.28515625" style="8" customWidth="1"/>
    <col min="7208" max="7441" width="11.42578125" style="8"/>
    <col min="7442" max="7442" width="8.140625" style="8" customWidth="1"/>
    <col min="7443" max="7443" width="39.7109375" style="8" customWidth="1"/>
    <col min="7444" max="7444" width="8.5703125" style="8" customWidth="1"/>
    <col min="7445" max="7445" width="13" style="8" customWidth="1"/>
    <col min="7446" max="7446" width="16.5703125" style="8" customWidth="1"/>
    <col min="7447" max="7463" width="6.28515625" style="8" customWidth="1"/>
    <col min="7464" max="7697" width="11.42578125" style="8"/>
    <col min="7698" max="7698" width="8.140625" style="8" customWidth="1"/>
    <col min="7699" max="7699" width="39.7109375" style="8" customWidth="1"/>
    <col min="7700" max="7700" width="8.5703125" style="8" customWidth="1"/>
    <col min="7701" max="7701" width="13" style="8" customWidth="1"/>
    <col min="7702" max="7702" width="16.5703125" style="8" customWidth="1"/>
    <col min="7703" max="7719" width="6.28515625" style="8" customWidth="1"/>
    <col min="7720" max="7953" width="11.42578125" style="8"/>
    <col min="7954" max="7954" width="8.140625" style="8" customWidth="1"/>
    <col min="7955" max="7955" width="39.7109375" style="8" customWidth="1"/>
    <col min="7956" max="7956" width="8.5703125" style="8" customWidth="1"/>
    <col min="7957" max="7957" width="13" style="8" customWidth="1"/>
    <col min="7958" max="7958" width="16.5703125" style="8" customWidth="1"/>
    <col min="7959" max="7975" width="6.28515625" style="8" customWidth="1"/>
    <col min="7976" max="8209" width="11.42578125" style="8"/>
    <col min="8210" max="8210" width="8.140625" style="8" customWidth="1"/>
    <col min="8211" max="8211" width="39.7109375" style="8" customWidth="1"/>
    <col min="8212" max="8212" width="8.5703125" style="8" customWidth="1"/>
    <col min="8213" max="8213" width="13" style="8" customWidth="1"/>
    <col min="8214" max="8214" width="16.5703125" style="8" customWidth="1"/>
    <col min="8215" max="8231" width="6.28515625" style="8" customWidth="1"/>
    <col min="8232" max="8465" width="11.42578125" style="8"/>
    <col min="8466" max="8466" width="8.140625" style="8" customWidth="1"/>
    <col min="8467" max="8467" width="39.7109375" style="8" customWidth="1"/>
    <col min="8468" max="8468" width="8.5703125" style="8" customWidth="1"/>
    <col min="8469" max="8469" width="13" style="8" customWidth="1"/>
    <col min="8470" max="8470" width="16.5703125" style="8" customWidth="1"/>
    <col min="8471" max="8487" width="6.28515625" style="8" customWidth="1"/>
    <col min="8488" max="8721" width="11.42578125" style="8"/>
    <col min="8722" max="8722" width="8.140625" style="8" customWidth="1"/>
    <col min="8723" max="8723" width="39.7109375" style="8" customWidth="1"/>
    <col min="8724" max="8724" width="8.5703125" style="8" customWidth="1"/>
    <col min="8725" max="8725" width="13" style="8" customWidth="1"/>
    <col min="8726" max="8726" width="16.5703125" style="8" customWidth="1"/>
    <col min="8727" max="8743" width="6.28515625" style="8" customWidth="1"/>
    <col min="8744" max="8977" width="11.42578125" style="8"/>
    <col min="8978" max="8978" width="8.140625" style="8" customWidth="1"/>
    <col min="8979" max="8979" width="39.7109375" style="8" customWidth="1"/>
    <col min="8980" max="8980" width="8.5703125" style="8" customWidth="1"/>
    <col min="8981" max="8981" width="13" style="8" customWidth="1"/>
    <col min="8982" max="8982" width="16.5703125" style="8" customWidth="1"/>
    <col min="8983" max="8999" width="6.28515625" style="8" customWidth="1"/>
    <col min="9000" max="9233" width="11.42578125" style="8"/>
    <col min="9234" max="9234" width="8.140625" style="8" customWidth="1"/>
    <col min="9235" max="9235" width="39.7109375" style="8" customWidth="1"/>
    <col min="9236" max="9236" width="8.5703125" style="8" customWidth="1"/>
    <col min="9237" max="9237" width="13" style="8" customWidth="1"/>
    <col min="9238" max="9238" width="16.5703125" style="8" customWidth="1"/>
    <col min="9239" max="9255" width="6.28515625" style="8" customWidth="1"/>
    <col min="9256" max="9489" width="11.42578125" style="8"/>
    <col min="9490" max="9490" width="8.140625" style="8" customWidth="1"/>
    <col min="9491" max="9491" width="39.7109375" style="8" customWidth="1"/>
    <col min="9492" max="9492" width="8.5703125" style="8" customWidth="1"/>
    <col min="9493" max="9493" width="13" style="8" customWidth="1"/>
    <col min="9494" max="9494" width="16.5703125" style="8" customWidth="1"/>
    <col min="9495" max="9511" width="6.28515625" style="8" customWidth="1"/>
    <col min="9512" max="9745" width="11.42578125" style="8"/>
    <col min="9746" max="9746" width="8.140625" style="8" customWidth="1"/>
    <col min="9747" max="9747" width="39.7109375" style="8" customWidth="1"/>
    <col min="9748" max="9748" width="8.5703125" style="8" customWidth="1"/>
    <col min="9749" max="9749" width="13" style="8" customWidth="1"/>
    <col min="9750" max="9750" width="16.5703125" style="8" customWidth="1"/>
    <col min="9751" max="9767" width="6.28515625" style="8" customWidth="1"/>
    <col min="9768" max="10001" width="11.42578125" style="8"/>
    <col min="10002" max="10002" width="8.140625" style="8" customWidth="1"/>
    <col min="10003" max="10003" width="39.7109375" style="8" customWidth="1"/>
    <col min="10004" max="10004" width="8.5703125" style="8" customWidth="1"/>
    <col min="10005" max="10005" width="13" style="8" customWidth="1"/>
    <col min="10006" max="10006" width="16.5703125" style="8" customWidth="1"/>
    <col min="10007" max="10023" width="6.28515625" style="8" customWidth="1"/>
    <col min="10024" max="10257" width="11.42578125" style="8"/>
    <col min="10258" max="10258" width="8.140625" style="8" customWidth="1"/>
    <col min="10259" max="10259" width="39.7109375" style="8" customWidth="1"/>
    <col min="10260" max="10260" width="8.5703125" style="8" customWidth="1"/>
    <col min="10261" max="10261" width="13" style="8" customWidth="1"/>
    <col min="10262" max="10262" width="16.5703125" style="8" customWidth="1"/>
    <col min="10263" max="10279" width="6.28515625" style="8" customWidth="1"/>
    <col min="10280" max="10513" width="11.42578125" style="8"/>
    <col min="10514" max="10514" width="8.140625" style="8" customWidth="1"/>
    <col min="10515" max="10515" width="39.7109375" style="8" customWidth="1"/>
    <col min="10516" max="10516" width="8.5703125" style="8" customWidth="1"/>
    <col min="10517" max="10517" width="13" style="8" customWidth="1"/>
    <col min="10518" max="10518" width="16.5703125" style="8" customWidth="1"/>
    <col min="10519" max="10535" width="6.28515625" style="8" customWidth="1"/>
    <col min="10536" max="10769" width="11.42578125" style="8"/>
    <col min="10770" max="10770" width="8.140625" style="8" customWidth="1"/>
    <col min="10771" max="10771" width="39.7109375" style="8" customWidth="1"/>
    <col min="10772" max="10772" width="8.5703125" style="8" customWidth="1"/>
    <col min="10773" max="10773" width="13" style="8" customWidth="1"/>
    <col min="10774" max="10774" width="16.5703125" style="8" customWidth="1"/>
    <col min="10775" max="10791" width="6.28515625" style="8" customWidth="1"/>
    <col min="10792" max="11025" width="11.42578125" style="8"/>
    <col min="11026" max="11026" width="8.140625" style="8" customWidth="1"/>
    <col min="11027" max="11027" width="39.7109375" style="8" customWidth="1"/>
    <col min="11028" max="11028" width="8.5703125" style="8" customWidth="1"/>
    <col min="11029" max="11029" width="13" style="8" customWidth="1"/>
    <col min="11030" max="11030" width="16.5703125" style="8" customWidth="1"/>
    <col min="11031" max="11047" width="6.28515625" style="8" customWidth="1"/>
    <col min="11048" max="11281" width="11.42578125" style="8"/>
    <col min="11282" max="11282" width="8.140625" style="8" customWidth="1"/>
    <col min="11283" max="11283" width="39.7109375" style="8" customWidth="1"/>
    <col min="11284" max="11284" width="8.5703125" style="8" customWidth="1"/>
    <col min="11285" max="11285" width="13" style="8" customWidth="1"/>
    <col min="11286" max="11286" width="16.5703125" style="8" customWidth="1"/>
    <col min="11287" max="11303" width="6.28515625" style="8" customWidth="1"/>
    <col min="11304" max="11537" width="11.42578125" style="8"/>
    <col min="11538" max="11538" width="8.140625" style="8" customWidth="1"/>
    <col min="11539" max="11539" width="39.7109375" style="8" customWidth="1"/>
    <col min="11540" max="11540" width="8.5703125" style="8" customWidth="1"/>
    <col min="11541" max="11541" width="13" style="8" customWidth="1"/>
    <col min="11542" max="11542" width="16.5703125" style="8" customWidth="1"/>
    <col min="11543" max="11559" width="6.28515625" style="8" customWidth="1"/>
    <col min="11560" max="11793" width="11.42578125" style="8"/>
    <col min="11794" max="11794" width="8.140625" style="8" customWidth="1"/>
    <col min="11795" max="11795" width="39.7109375" style="8" customWidth="1"/>
    <col min="11796" max="11796" width="8.5703125" style="8" customWidth="1"/>
    <col min="11797" max="11797" width="13" style="8" customWidth="1"/>
    <col min="11798" max="11798" width="16.5703125" style="8" customWidth="1"/>
    <col min="11799" max="11815" width="6.28515625" style="8" customWidth="1"/>
    <col min="11816" max="12049" width="11.42578125" style="8"/>
    <col min="12050" max="12050" width="8.140625" style="8" customWidth="1"/>
    <col min="12051" max="12051" width="39.7109375" style="8" customWidth="1"/>
    <col min="12052" max="12052" width="8.5703125" style="8" customWidth="1"/>
    <col min="12053" max="12053" width="13" style="8" customWidth="1"/>
    <col min="12054" max="12054" width="16.5703125" style="8" customWidth="1"/>
    <col min="12055" max="12071" width="6.28515625" style="8" customWidth="1"/>
    <col min="12072" max="12305" width="11.42578125" style="8"/>
    <col min="12306" max="12306" width="8.140625" style="8" customWidth="1"/>
    <col min="12307" max="12307" width="39.7109375" style="8" customWidth="1"/>
    <col min="12308" max="12308" width="8.5703125" style="8" customWidth="1"/>
    <col min="12309" max="12309" width="13" style="8" customWidth="1"/>
    <col min="12310" max="12310" width="16.5703125" style="8" customWidth="1"/>
    <col min="12311" max="12327" width="6.28515625" style="8" customWidth="1"/>
    <col min="12328" max="12561" width="11.42578125" style="8"/>
    <col min="12562" max="12562" width="8.140625" style="8" customWidth="1"/>
    <col min="12563" max="12563" width="39.7109375" style="8" customWidth="1"/>
    <col min="12564" max="12564" width="8.5703125" style="8" customWidth="1"/>
    <col min="12565" max="12565" width="13" style="8" customWidth="1"/>
    <col min="12566" max="12566" width="16.5703125" style="8" customWidth="1"/>
    <col min="12567" max="12583" width="6.28515625" style="8" customWidth="1"/>
    <col min="12584" max="12817" width="11.42578125" style="8"/>
    <col min="12818" max="12818" width="8.140625" style="8" customWidth="1"/>
    <col min="12819" max="12819" width="39.7109375" style="8" customWidth="1"/>
    <col min="12820" max="12820" width="8.5703125" style="8" customWidth="1"/>
    <col min="12821" max="12821" width="13" style="8" customWidth="1"/>
    <col min="12822" max="12822" width="16.5703125" style="8" customWidth="1"/>
    <col min="12823" max="12839" width="6.28515625" style="8" customWidth="1"/>
    <col min="12840" max="13073" width="11.42578125" style="8"/>
    <col min="13074" max="13074" width="8.140625" style="8" customWidth="1"/>
    <col min="13075" max="13075" width="39.7109375" style="8" customWidth="1"/>
    <col min="13076" max="13076" width="8.5703125" style="8" customWidth="1"/>
    <col min="13077" max="13077" width="13" style="8" customWidth="1"/>
    <col min="13078" max="13078" width="16.5703125" style="8" customWidth="1"/>
    <col min="13079" max="13095" width="6.28515625" style="8" customWidth="1"/>
    <col min="13096" max="13329" width="11.42578125" style="8"/>
    <col min="13330" max="13330" width="8.140625" style="8" customWidth="1"/>
    <col min="13331" max="13331" width="39.7109375" style="8" customWidth="1"/>
    <col min="13332" max="13332" width="8.5703125" style="8" customWidth="1"/>
    <col min="13333" max="13333" width="13" style="8" customWidth="1"/>
    <col min="13334" max="13334" width="16.5703125" style="8" customWidth="1"/>
    <col min="13335" max="13351" width="6.28515625" style="8" customWidth="1"/>
    <col min="13352" max="13585" width="11.42578125" style="8"/>
    <col min="13586" max="13586" width="8.140625" style="8" customWidth="1"/>
    <col min="13587" max="13587" width="39.7109375" style="8" customWidth="1"/>
    <col min="13588" max="13588" width="8.5703125" style="8" customWidth="1"/>
    <col min="13589" max="13589" width="13" style="8" customWidth="1"/>
    <col min="13590" max="13590" width="16.5703125" style="8" customWidth="1"/>
    <col min="13591" max="13607" width="6.28515625" style="8" customWidth="1"/>
    <col min="13608" max="13841" width="11.42578125" style="8"/>
    <col min="13842" max="13842" width="8.140625" style="8" customWidth="1"/>
    <col min="13843" max="13843" width="39.7109375" style="8" customWidth="1"/>
    <col min="13844" max="13844" width="8.5703125" style="8" customWidth="1"/>
    <col min="13845" max="13845" width="13" style="8" customWidth="1"/>
    <col min="13846" max="13846" width="16.5703125" style="8" customWidth="1"/>
    <col min="13847" max="13863" width="6.28515625" style="8" customWidth="1"/>
    <col min="13864" max="14097" width="11.42578125" style="8"/>
    <col min="14098" max="14098" width="8.140625" style="8" customWidth="1"/>
    <col min="14099" max="14099" width="39.7109375" style="8" customWidth="1"/>
    <col min="14100" max="14100" width="8.5703125" style="8" customWidth="1"/>
    <col min="14101" max="14101" width="13" style="8" customWidth="1"/>
    <col min="14102" max="14102" width="16.5703125" style="8" customWidth="1"/>
    <col min="14103" max="14119" width="6.28515625" style="8" customWidth="1"/>
    <col min="14120" max="14353" width="11.42578125" style="8"/>
    <col min="14354" max="14354" width="8.140625" style="8" customWidth="1"/>
    <col min="14355" max="14355" width="39.7109375" style="8" customWidth="1"/>
    <col min="14356" max="14356" width="8.5703125" style="8" customWidth="1"/>
    <col min="14357" max="14357" width="13" style="8" customWidth="1"/>
    <col min="14358" max="14358" width="16.5703125" style="8" customWidth="1"/>
    <col min="14359" max="14375" width="6.28515625" style="8" customWidth="1"/>
    <col min="14376" max="14609" width="11.42578125" style="8"/>
    <col min="14610" max="14610" width="8.140625" style="8" customWidth="1"/>
    <col min="14611" max="14611" width="39.7109375" style="8" customWidth="1"/>
    <col min="14612" max="14612" width="8.5703125" style="8" customWidth="1"/>
    <col min="14613" max="14613" width="13" style="8" customWidth="1"/>
    <col min="14614" max="14614" width="16.5703125" style="8" customWidth="1"/>
    <col min="14615" max="14631" width="6.28515625" style="8" customWidth="1"/>
    <col min="14632" max="14865" width="11.42578125" style="8"/>
    <col min="14866" max="14866" width="8.140625" style="8" customWidth="1"/>
    <col min="14867" max="14867" width="39.7109375" style="8" customWidth="1"/>
    <col min="14868" max="14868" width="8.5703125" style="8" customWidth="1"/>
    <col min="14869" max="14869" width="13" style="8" customWidth="1"/>
    <col min="14870" max="14870" width="16.5703125" style="8" customWidth="1"/>
    <col min="14871" max="14887" width="6.28515625" style="8" customWidth="1"/>
    <col min="14888" max="15121" width="11.42578125" style="8"/>
    <col min="15122" max="15122" width="8.140625" style="8" customWidth="1"/>
    <col min="15123" max="15123" width="39.7109375" style="8" customWidth="1"/>
    <col min="15124" max="15124" width="8.5703125" style="8" customWidth="1"/>
    <col min="15125" max="15125" width="13" style="8" customWidth="1"/>
    <col min="15126" max="15126" width="16.5703125" style="8" customWidth="1"/>
    <col min="15127" max="15143" width="6.28515625" style="8" customWidth="1"/>
    <col min="15144" max="15377" width="11.42578125" style="8"/>
    <col min="15378" max="15378" width="8.140625" style="8" customWidth="1"/>
    <col min="15379" max="15379" width="39.7109375" style="8" customWidth="1"/>
    <col min="15380" max="15380" width="8.5703125" style="8" customWidth="1"/>
    <col min="15381" max="15381" width="13" style="8" customWidth="1"/>
    <col min="15382" max="15382" width="16.5703125" style="8" customWidth="1"/>
    <col min="15383" max="15399" width="6.28515625" style="8" customWidth="1"/>
    <col min="15400" max="15633" width="11.42578125" style="8"/>
    <col min="15634" max="15634" width="8.140625" style="8" customWidth="1"/>
    <col min="15635" max="15635" width="39.7109375" style="8" customWidth="1"/>
    <col min="15636" max="15636" width="8.5703125" style="8" customWidth="1"/>
    <col min="15637" max="15637" width="13" style="8" customWidth="1"/>
    <col min="15638" max="15638" width="16.5703125" style="8" customWidth="1"/>
    <col min="15639" max="15655" width="6.28515625" style="8" customWidth="1"/>
    <col min="15656" max="15889" width="11.42578125" style="8"/>
    <col min="15890" max="15890" width="8.140625" style="8" customWidth="1"/>
    <col min="15891" max="15891" width="39.7109375" style="8" customWidth="1"/>
    <col min="15892" max="15892" width="8.5703125" style="8" customWidth="1"/>
    <col min="15893" max="15893" width="13" style="8" customWidth="1"/>
    <col min="15894" max="15894" width="16.5703125" style="8" customWidth="1"/>
    <col min="15895" max="15911" width="6.28515625" style="8" customWidth="1"/>
    <col min="15912" max="16145" width="11.42578125" style="8"/>
    <col min="16146" max="16146" width="8.140625" style="8" customWidth="1"/>
    <col min="16147" max="16147" width="39.7109375" style="8" customWidth="1"/>
    <col min="16148" max="16148" width="8.5703125" style="8" customWidth="1"/>
    <col min="16149" max="16149" width="13" style="8" customWidth="1"/>
    <col min="16150" max="16150" width="16.5703125" style="8" customWidth="1"/>
    <col min="16151" max="16167" width="6.28515625" style="8" customWidth="1"/>
    <col min="16168" max="16384" width="11.42578125" style="8"/>
  </cols>
  <sheetData>
    <row r="1" spans="1:39" ht="15.75" x14ac:dyDescent="0.25">
      <c r="A1" s="1007" t="str">
        <f>'CENTRO ESCOLAR'!A1:I1</f>
        <v xml:space="preserve"> MINISTERIO DE EDUCACION</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row>
    <row r="2" spans="1:39" ht="15.75" x14ac:dyDescent="0.25">
      <c r="A2" s="1007" t="str">
        <f>'CENTRO ESCOLAR'!A2:I2</f>
        <v>DIVISIÓN GENERAL DE INFRAESTRUCTURA ESCOLAR</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row>
    <row r="3" spans="1:39" ht="15.75" x14ac:dyDescent="0.25">
      <c r="A3" s="1007" t="str">
        <f>'CENTRO ESCOLAR'!A3:I3</f>
        <v>DIVISIÓN DE PREINVERSION</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row>
    <row r="4" spans="1:39" ht="15.75" x14ac:dyDescent="0.25">
      <c r="A4" s="1007"/>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7"/>
    </row>
    <row r="5" spans="1:39" ht="15.75" x14ac:dyDescent="0.25">
      <c r="A5" s="1008" t="s">
        <v>473</v>
      </c>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row>
    <row r="6" spans="1:39" ht="15.75" x14ac:dyDescent="0.25">
      <c r="A6" s="1007" t="s">
        <v>472</v>
      </c>
      <c r="B6" s="1007"/>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row>
    <row r="7" spans="1:39" ht="15.75" x14ac:dyDescent="0.25">
      <c r="A7" s="993"/>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row>
    <row r="8" spans="1:39" ht="15.75" x14ac:dyDescent="0.25">
      <c r="A8" s="126" t="s">
        <v>101</v>
      </c>
      <c r="B8" s="27"/>
      <c r="C8" s="127"/>
      <c r="D8" s="127"/>
      <c r="E8" s="127"/>
      <c r="F8" s="27"/>
      <c r="G8" s="127"/>
      <c r="H8" s="128"/>
      <c r="I8" s="127"/>
      <c r="J8" s="127"/>
      <c r="K8" s="127"/>
      <c r="L8" s="127"/>
      <c r="M8" s="127"/>
      <c r="N8" s="127"/>
      <c r="O8" s="127"/>
      <c r="P8" s="127"/>
      <c r="Q8" s="127"/>
      <c r="R8" s="127"/>
      <c r="S8" s="127"/>
      <c r="T8" s="127"/>
      <c r="U8" s="127"/>
      <c r="W8" s="129" t="s">
        <v>142</v>
      </c>
      <c r="X8" s="127"/>
      <c r="Y8" s="127"/>
      <c r="Z8" s="127"/>
      <c r="AA8" s="127"/>
      <c r="AB8" s="127"/>
      <c r="AC8" s="127"/>
      <c r="AD8" s="127"/>
      <c r="AE8" s="127"/>
      <c r="AF8" s="127"/>
      <c r="AG8" s="127"/>
      <c r="AH8" s="127"/>
      <c r="AI8" s="127"/>
      <c r="AJ8" s="127"/>
      <c r="AK8" s="127"/>
      <c r="AL8" s="129"/>
      <c r="AM8" s="127"/>
    </row>
    <row r="9" spans="1:39" ht="15.75" x14ac:dyDescent="0.25">
      <c r="A9" s="27"/>
      <c r="B9" s="126"/>
      <c r="C9" s="127"/>
      <c r="D9" s="127"/>
      <c r="E9" s="127"/>
      <c r="F9" s="129"/>
      <c r="G9" s="127"/>
      <c r="H9" s="128"/>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row>
    <row r="10" spans="1:39" ht="15.75" customHeight="1" x14ac:dyDescent="0.25">
      <c r="A10" s="994" t="s">
        <v>154</v>
      </c>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row>
    <row r="11" spans="1:39" ht="15.75" customHeight="1" thickBo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ht="15.75" x14ac:dyDescent="0.25">
      <c r="A12" s="996" t="s">
        <v>144</v>
      </c>
      <c r="B12" s="998" t="s">
        <v>145</v>
      </c>
      <c r="C12" s="998" t="s">
        <v>4</v>
      </c>
      <c r="D12" s="1000" t="s">
        <v>146</v>
      </c>
      <c r="E12" s="130" t="s">
        <v>152</v>
      </c>
      <c r="F12" s="1002" t="s">
        <v>147</v>
      </c>
      <c r="G12" s="1003"/>
      <c r="H12" s="1003"/>
      <c r="I12" s="1003"/>
      <c r="J12" s="1003"/>
      <c r="K12" s="1003"/>
      <c r="L12" s="1003"/>
      <c r="M12" s="1003"/>
      <c r="N12" s="1003"/>
      <c r="O12" s="1003"/>
      <c r="P12" s="1003"/>
      <c r="Q12" s="1003"/>
      <c r="R12" s="1003"/>
      <c r="S12" s="1003"/>
      <c r="T12" s="1003"/>
      <c r="U12" s="1003"/>
      <c r="V12" s="1003"/>
      <c r="W12" s="1003"/>
      <c r="X12" s="1003"/>
      <c r="Y12" s="1003"/>
      <c r="Z12" s="1003"/>
      <c r="AA12" s="1003"/>
      <c r="AB12" s="1003"/>
      <c r="AC12" s="1003"/>
      <c r="AD12" s="1003"/>
      <c r="AE12" s="1003"/>
      <c r="AF12" s="1003"/>
      <c r="AG12" s="1003"/>
      <c r="AH12" s="1003"/>
      <c r="AI12" s="1003"/>
      <c r="AJ12" s="1003"/>
      <c r="AK12" s="1004"/>
      <c r="AL12" s="1004"/>
      <c r="AM12" s="1005"/>
    </row>
    <row r="13" spans="1:39" ht="16.5" thickBot="1" x14ac:dyDescent="0.3">
      <c r="A13" s="997"/>
      <c r="B13" s="999"/>
      <c r="C13" s="999"/>
      <c r="D13" s="1001"/>
      <c r="E13" s="509" t="s">
        <v>153</v>
      </c>
      <c r="F13" s="510">
        <v>1</v>
      </c>
      <c r="G13" s="511">
        <v>2</v>
      </c>
      <c r="H13" s="511">
        <v>3</v>
      </c>
      <c r="I13" s="510">
        <v>4</v>
      </c>
      <c r="J13" s="511">
        <v>5</v>
      </c>
      <c r="K13" s="511">
        <v>6</v>
      </c>
      <c r="L13" s="511">
        <v>7</v>
      </c>
      <c r="M13" s="511">
        <v>8</v>
      </c>
      <c r="N13" s="511">
        <v>9</v>
      </c>
      <c r="O13" s="511">
        <v>10</v>
      </c>
      <c r="P13" s="511">
        <v>11</v>
      </c>
      <c r="Q13" s="511">
        <v>12</v>
      </c>
      <c r="R13" s="511">
        <v>13</v>
      </c>
      <c r="S13" s="511">
        <v>14</v>
      </c>
      <c r="T13" s="511">
        <v>15</v>
      </c>
      <c r="U13" s="511">
        <v>16</v>
      </c>
      <c r="V13" s="511">
        <v>17</v>
      </c>
      <c r="W13" s="511">
        <v>18</v>
      </c>
      <c r="X13" s="511">
        <v>19</v>
      </c>
      <c r="Y13" s="511">
        <v>20</v>
      </c>
      <c r="Z13" s="511">
        <v>21</v>
      </c>
      <c r="AA13" s="511">
        <v>22</v>
      </c>
      <c r="AB13" s="511">
        <v>23</v>
      </c>
      <c r="AC13" s="511">
        <v>24</v>
      </c>
      <c r="AD13" s="511">
        <v>25</v>
      </c>
      <c r="AE13" s="511">
        <v>26</v>
      </c>
      <c r="AF13" s="511">
        <v>27</v>
      </c>
      <c r="AG13" s="511">
        <v>28</v>
      </c>
      <c r="AH13" s="511">
        <v>29</v>
      </c>
      <c r="AI13" s="511">
        <v>30</v>
      </c>
      <c r="AJ13" s="511">
        <v>31</v>
      </c>
      <c r="AK13" s="511">
        <v>32</v>
      </c>
      <c r="AL13" s="511">
        <v>33</v>
      </c>
      <c r="AM13" s="512">
        <v>34</v>
      </c>
    </row>
    <row r="14" spans="1:39" ht="15.75" x14ac:dyDescent="0.25">
      <c r="A14" s="521" t="s">
        <v>11</v>
      </c>
      <c r="B14" s="522" t="s">
        <v>0</v>
      </c>
      <c r="C14" s="523"/>
      <c r="D14" s="524"/>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5"/>
    </row>
    <row r="15" spans="1:39" ht="15.75" x14ac:dyDescent="0.25">
      <c r="A15" s="444"/>
      <c r="B15" s="516"/>
      <c r="C15" s="514"/>
      <c r="D15" s="515"/>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26"/>
    </row>
    <row r="16" spans="1:39" ht="15.75" x14ac:dyDescent="0.25">
      <c r="A16" s="527" t="s">
        <v>13</v>
      </c>
      <c r="B16" s="517" t="s">
        <v>14</v>
      </c>
      <c r="C16" s="514"/>
      <c r="D16" s="518"/>
      <c r="E16" s="515"/>
      <c r="F16" s="515"/>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26"/>
    </row>
    <row r="17" spans="1:39" ht="15.75" x14ac:dyDescent="0.25">
      <c r="A17" s="527"/>
      <c r="B17" s="517"/>
      <c r="C17" s="514"/>
      <c r="D17" s="518"/>
      <c r="E17" s="515"/>
      <c r="F17" s="515"/>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26"/>
    </row>
    <row r="18" spans="1:39" ht="15.75" x14ac:dyDescent="0.25">
      <c r="A18" s="527" t="s">
        <v>17</v>
      </c>
      <c r="B18" s="517" t="s">
        <v>18</v>
      </c>
      <c r="C18" s="514"/>
      <c r="D18" s="515"/>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26"/>
    </row>
    <row r="19" spans="1:39" ht="15.75" x14ac:dyDescent="0.25">
      <c r="A19" s="528"/>
      <c r="B19" s="519"/>
      <c r="C19" s="514"/>
      <c r="D19" s="515"/>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26"/>
    </row>
    <row r="20" spans="1:39" ht="15.75" x14ac:dyDescent="0.25">
      <c r="A20" s="527" t="s">
        <v>20</v>
      </c>
      <c r="B20" s="517" t="s">
        <v>21</v>
      </c>
      <c r="C20" s="514"/>
      <c r="D20" s="515"/>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26"/>
    </row>
    <row r="21" spans="1:39" ht="15.75" x14ac:dyDescent="0.25">
      <c r="A21" s="528"/>
      <c r="B21" s="519"/>
      <c r="C21" s="514"/>
      <c r="D21" s="515"/>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26"/>
    </row>
    <row r="22" spans="1:39" ht="15.75" x14ac:dyDescent="0.25">
      <c r="A22" s="527" t="s">
        <v>22</v>
      </c>
      <c r="B22" s="517" t="s">
        <v>63</v>
      </c>
      <c r="C22" s="514"/>
      <c r="D22" s="515"/>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26"/>
    </row>
    <row r="23" spans="1:39" ht="15.75" x14ac:dyDescent="0.25">
      <c r="A23" s="528"/>
      <c r="B23" s="519"/>
      <c r="C23" s="514"/>
      <c r="D23" s="515"/>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26"/>
    </row>
    <row r="24" spans="1:39" ht="15.75" x14ac:dyDescent="0.25">
      <c r="A24" s="444" t="s">
        <v>23</v>
      </c>
      <c r="B24" s="513" t="s">
        <v>24</v>
      </c>
      <c r="C24" s="514"/>
      <c r="D24" s="515"/>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26"/>
    </row>
    <row r="25" spans="1:39" ht="15.75" x14ac:dyDescent="0.25">
      <c r="A25" s="529"/>
      <c r="B25" s="513"/>
      <c r="C25" s="514"/>
      <c r="D25" s="515"/>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26"/>
    </row>
    <row r="26" spans="1:39" ht="15.75" x14ac:dyDescent="0.25">
      <c r="A26" s="527" t="s">
        <v>25</v>
      </c>
      <c r="B26" s="517" t="s">
        <v>26</v>
      </c>
      <c r="C26" s="520"/>
      <c r="D26" s="515"/>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26"/>
    </row>
    <row r="27" spans="1:39" ht="15.75" x14ac:dyDescent="0.25">
      <c r="A27" s="527"/>
      <c r="B27" s="517"/>
      <c r="C27" s="520"/>
      <c r="D27" s="515"/>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26"/>
    </row>
    <row r="28" spans="1:39" ht="15.75" x14ac:dyDescent="0.25">
      <c r="A28" s="527" t="s">
        <v>27</v>
      </c>
      <c r="B28" s="517" t="s">
        <v>28</v>
      </c>
      <c r="C28" s="514"/>
      <c r="D28" s="515"/>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26"/>
    </row>
    <row r="29" spans="1:39" ht="15.75" x14ac:dyDescent="0.25">
      <c r="A29" s="528"/>
      <c r="B29" s="519"/>
      <c r="C29" s="514"/>
      <c r="D29" s="515"/>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26"/>
    </row>
    <row r="30" spans="1:39" ht="15.75" x14ac:dyDescent="0.25">
      <c r="A30" s="527" t="s">
        <v>29</v>
      </c>
      <c r="B30" s="517" t="s">
        <v>30</v>
      </c>
      <c r="C30" s="514"/>
      <c r="D30" s="515"/>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26"/>
    </row>
    <row r="31" spans="1:39" ht="15.75" x14ac:dyDescent="0.25">
      <c r="A31" s="527"/>
      <c r="B31" s="517"/>
      <c r="C31" s="514"/>
      <c r="D31" s="515"/>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26"/>
    </row>
    <row r="32" spans="1:39" ht="15.75" x14ac:dyDescent="0.25">
      <c r="A32" s="527" t="s">
        <v>148</v>
      </c>
      <c r="B32" s="517" t="s">
        <v>49</v>
      </c>
      <c r="C32" s="514"/>
      <c r="D32" s="515"/>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26"/>
    </row>
    <row r="33" spans="1:39" ht="15.75" x14ac:dyDescent="0.25">
      <c r="A33" s="527"/>
      <c r="B33" s="517"/>
      <c r="C33" s="514"/>
      <c r="D33" s="515"/>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26"/>
    </row>
    <row r="34" spans="1:39" ht="15.75" x14ac:dyDescent="0.25">
      <c r="A34" s="527" t="s">
        <v>168</v>
      </c>
      <c r="B34" s="517" t="s">
        <v>169</v>
      </c>
      <c r="C34" s="514"/>
      <c r="D34" s="515"/>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26"/>
    </row>
    <row r="35" spans="1:39" ht="15.75" x14ac:dyDescent="0.25">
      <c r="A35" s="530"/>
      <c r="B35" s="519"/>
      <c r="C35" s="514"/>
      <c r="D35" s="515"/>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26"/>
    </row>
    <row r="36" spans="1:39" ht="15.75" x14ac:dyDescent="0.25">
      <c r="A36" s="529">
        <v>120</v>
      </c>
      <c r="B36" s="513" t="s">
        <v>32</v>
      </c>
      <c r="C36" s="514"/>
      <c r="D36" s="515"/>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26"/>
    </row>
    <row r="37" spans="1:39" ht="15.75" x14ac:dyDescent="0.25">
      <c r="A37" s="529"/>
      <c r="B37" s="516"/>
      <c r="C37" s="514"/>
      <c r="D37" s="515"/>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26"/>
    </row>
    <row r="38" spans="1:39" ht="15.75" x14ac:dyDescent="0.25">
      <c r="A38" s="529">
        <v>130</v>
      </c>
      <c r="B38" s="513" t="s">
        <v>149</v>
      </c>
      <c r="C38" s="514"/>
      <c r="D38" s="515"/>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26"/>
    </row>
    <row r="39" spans="1:39" ht="15.75" x14ac:dyDescent="0.25">
      <c r="A39" s="529"/>
      <c r="B39" s="513"/>
      <c r="C39" s="514"/>
      <c r="D39" s="515"/>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26"/>
    </row>
    <row r="40" spans="1:39" ht="15.75" x14ac:dyDescent="0.25">
      <c r="A40" s="531">
        <v>140</v>
      </c>
      <c r="B40" s="517" t="s">
        <v>73</v>
      </c>
      <c r="C40" s="514"/>
      <c r="D40" s="515"/>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26"/>
    </row>
    <row r="41" spans="1:39" ht="15.75" x14ac:dyDescent="0.25">
      <c r="A41" s="531"/>
      <c r="B41" s="517"/>
      <c r="C41" s="514"/>
      <c r="D41" s="515"/>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26"/>
    </row>
    <row r="42" spans="1:39" ht="15.75" x14ac:dyDescent="0.25">
      <c r="A42" s="529">
        <v>150</v>
      </c>
      <c r="B42" s="513" t="s">
        <v>104</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26"/>
    </row>
    <row r="43" spans="1:39" ht="15.75" x14ac:dyDescent="0.25">
      <c r="A43" s="529"/>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26"/>
    </row>
    <row r="44" spans="1:39" ht="15.75" x14ac:dyDescent="0.25">
      <c r="A44" s="529">
        <v>160</v>
      </c>
      <c r="B44" s="513" t="s">
        <v>34</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26"/>
    </row>
    <row r="45" spans="1:39" ht="15.75" x14ac:dyDescent="0.25">
      <c r="A45" s="531"/>
      <c r="B45" s="517"/>
      <c r="C45" s="514"/>
      <c r="D45" s="515"/>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26"/>
    </row>
    <row r="46" spans="1:39" ht="15.75" x14ac:dyDescent="0.25">
      <c r="A46" s="529">
        <v>190</v>
      </c>
      <c r="B46" s="513" t="s">
        <v>35</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26"/>
    </row>
    <row r="47" spans="1:39" ht="15.75" x14ac:dyDescent="0.25">
      <c r="A47" s="529"/>
      <c r="B47" s="513"/>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26"/>
    </row>
    <row r="48" spans="1:39" ht="15.75" x14ac:dyDescent="0.25">
      <c r="A48" s="529">
        <v>200</v>
      </c>
      <c r="B48" s="513" t="s">
        <v>36</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26"/>
    </row>
    <row r="49" spans="1:39" ht="15.75" x14ac:dyDescent="0.25">
      <c r="A49" s="529"/>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26"/>
    </row>
    <row r="50" spans="1:39" ht="16.5" thickBot="1" x14ac:dyDescent="0.3">
      <c r="A50" s="532">
        <v>210</v>
      </c>
      <c r="B50" s="533" t="s">
        <v>37</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5"/>
    </row>
    <row r="51" spans="1:39" ht="16.5" thickBot="1" x14ac:dyDescent="0.3">
      <c r="A51" s="536"/>
      <c r="B51" s="537" t="s">
        <v>115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9"/>
    </row>
    <row r="52" spans="1:39" x14ac:dyDescent="0.25">
      <c r="A52" s="131"/>
      <c r="B52" s="132"/>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row>
    <row r="53" spans="1:39" x14ac:dyDescent="0.25">
      <c r="A53" s="131"/>
      <c r="B53" s="132"/>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row>
    <row r="54" spans="1:39" x14ac:dyDescent="0.25">
      <c r="A54" s="131"/>
      <c r="B54" s="132"/>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row>
    <row r="55" spans="1:39" x14ac:dyDescent="0.25">
      <c r="A55" s="131"/>
      <c r="B55" s="132"/>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row>
    <row r="56" spans="1:39" x14ac:dyDescent="0.25">
      <c r="A56" s="131"/>
      <c r="B56" s="132"/>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row>
    <row r="57" spans="1:39" x14ac:dyDescent="0.25">
      <c r="A57" s="131"/>
      <c r="B57" s="132"/>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row>
    <row r="58" spans="1:39" x14ac:dyDescent="0.25">
      <c r="A58" s="131"/>
      <c r="B58" s="132"/>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row>
    <row r="59" spans="1:39" x14ac:dyDescent="0.25">
      <c r="A59" s="131"/>
      <c r="B59" s="132"/>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row>
    <row r="60" spans="1:39" x14ac:dyDescent="0.25">
      <c r="A60" s="131"/>
      <c r="B60" s="132"/>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row>
    <row r="61" spans="1:39" x14ac:dyDescent="0.25">
      <c r="A61" s="131"/>
      <c r="B61" s="132"/>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row>
    <row r="62" spans="1:39" x14ac:dyDescent="0.25">
      <c r="A62" s="131"/>
      <c r="B62" s="132"/>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row>
    <row r="63" spans="1:39" x14ac:dyDescent="0.25">
      <c r="A63" s="131"/>
      <c r="B63" s="132"/>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row>
    <row r="64" spans="1:39" x14ac:dyDescent="0.25">
      <c r="A64" s="131"/>
      <c r="B64" s="132"/>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row>
    <row r="65" spans="1:39" x14ac:dyDescent="0.25">
      <c r="A65" s="131"/>
      <c r="B65" s="132"/>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row>
    <row r="66" spans="1:39" x14ac:dyDescent="0.25">
      <c r="B66" s="133"/>
    </row>
    <row r="67" spans="1:39" x14ac:dyDescent="0.25">
      <c r="B67" s="133"/>
    </row>
    <row r="68" spans="1:39" x14ac:dyDescent="0.25">
      <c r="B68" s="133"/>
    </row>
    <row r="69" spans="1:39" x14ac:dyDescent="0.25">
      <c r="B69" s="133"/>
    </row>
    <row r="70" spans="1:39" x14ac:dyDescent="0.25">
      <c r="B70" s="133"/>
    </row>
    <row r="71" spans="1:39" x14ac:dyDescent="0.25">
      <c r="B71" s="133"/>
    </row>
    <row r="72" spans="1:39" x14ac:dyDescent="0.25">
      <c r="B72" s="133"/>
    </row>
    <row r="73" spans="1:39" x14ac:dyDescent="0.25">
      <c r="B73" s="133"/>
    </row>
    <row r="74" spans="1:39" x14ac:dyDescent="0.25">
      <c r="B74" s="133"/>
    </row>
    <row r="75" spans="1:39" x14ac:dyDescent="0.25">
      <c r="B75" s="133"/>
    </row>
    <row r="76" spans="1:39" x14ac:dyDescent="0.25">
      <c r="B76" s="133"/>
    </row>
    <row r="77" spans="1:39" x14ac:dyDescent="0.25">
      <c r="B77" s="133"/>
    </row>
    <row r="78" spans="1:39" x14ac:dyDescent="0.25">
      <c r="B78" s="133"/>
    </row>
    <row r="79" spans="1:39" x14ac:dyDescent="0.25">
      <c r="B79" s="133"/>
    </row>
    <row r="80" spans="1:39" x14ac:dyDescent="0.25">
      <c r="B80" s="133"/>
    </row>
    <row r="81" spans="2:2" x14ac:dyDescent="0.25">
      <c r="B81" s="133"/>
    </row>
    <row r="82" spans="2:2" x14ac:dyDescent="0.25">
      <c r="B82" s="133"/>
    </row>
    <row r="83" spans="2:2" x14ac:dyDescent="0.25">
      <c r="B83" s="133"/>
    </row>
  </sheetData>
  <mergeCells count="13">
    <mergeCell ref="A6:AM6"/>
    <mergeCell ref="A1:AM1"/>
    <mergeCell ref="A2:AM2"/>
    <mergeCell ref="A3:AM3"/>
    <mergeCell ref="A4:AM4"/>
    <mergeCell ref="A5:AM5"/>
    <mergeCell ref="A10:AM10"/>
    <mergeCell ref="A7:AM7"/>
    <mergeCell ref="A12:A13"/>
    <mergeCell ref="B12:B13"/>
    <mergeCell ref="C12:C13"/>
    <mergeCell ref="D12:D13"/>
    <mergeCell ref="F12:AM12"/>
  </mergeCells>
  <pageMargins left="0.7" right="0.7" top="0.75" bottom="0.75" header="0.3" footer="0.3"/>
  <pageSetup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CENTRO ESCOLAR</vt:lpstr>
      <vt:lpstr>PREESCOLAR</vt:lpstr>
      <vt:lpstr>MOBILIARIO</vt:lpstr>
      <vt:lpstr>TABLA RESUMEN</vt:lpstr>
      <vt:lpstr>AMBIENTAL</vt:lpstr>
      <vt:lpstr>PROG FISICA CE</vt:lpstr>
      <vt:lpstr>PROG FINANCIERA CE</vt:lpstr>
      <vt:lpstr>PROG FISICA PREE</vt:lpstr>
      <vt:lpstr>PREG FINANCIERA PREE</vt:lpstr>
      <vt:lpstr>FORMATO DE OFERTA</vt:lpstr>
      <vt:lpstr>'CENTRO ESCOLAR'!Área_de_impresión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2015-05-15T15:31:57Z</dcterms:created>
  <dcterms:modified xsi:type="dcterms:W3CDTF">2020-02-24T18:06:04Z</dcterms:modified>
</cp:coreProperties>
</file>