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firstSheet="8" activeTab="8"/>
  </bookViews>
  <sheets>
    <sheet name="CENTRO ESCOLAR" sheetId="1" r:id="rId1"/>
    <sheet name="PREESCOLAR" sheetId="2" r:id="rId2"/>
    <sheet name="MOBILIARIO" sheetId="10" r:id="rId3"/>
    <sheet name="PROG. FISICA CE" sheetId="4" r:id="rId4"/>
    <sheet name="PROG. FINANCIERA CE" sheetId="5" r:id="rId5"/>
    <sheet name="PROG. FISICA PREE" sheetId="6" r:id="rId6"/>
    <sheet name="PROG. FINANCIERA PREE" sheetId="7" r:id="rId7"/>
    <sheet name="FORMATO DE OFERTA" sheetId="11" r:id="rId8"/>
    <sheet name="FORMATO DE OFERTA TOTAL" sheetId="12" r:id="rId9"/>
  </sheets>
  <definedNames>
    <definedName name="_xlnm.Print_Area" localSheetId="0">'CENTRO ESCOLAR'!$A$1:$I$368</definedName>
  </definedNames>
  <calcPr calcId="152511" fullPrecision="0"/>
</workbook>
</file>

<file path=xl/calcChain.xml><?xml version="1.0" encoding="utf-8"?>
<calcChain xmlns="http://schemas.openxmlformats.org/spreadsheetml/2006/main">
  <c r="A6" i="12" l="1"/>
  <c r="A5" i="12"/>
  <c r="A3" i="12"/>
  <c r="A2" i="12"/>
  <c r="A1" i="12"/>
  <c r="A6" i="11"/>
  <c r="A5" i="11"/>
  <c r="A3" i="11"/>
  <c r="A2" i="11"/>
  <c r="A1" i="11"/>
  <c r="D332" i="2" l="1"/>
  <c r="D142" i="2" l="1"/>
  <c r="D141" i="2"/>
  <c r="D140" i="2"/>
  <c r="D139" i="2"/>
  <c r="D138" i="2"/>
  <c r="A6" i="7" l="1"/>
  <c r="A5" i="7"/>
  <c r="A3" i="7"/>
  <c r="A2" i="7"/>
  <c r="A1" i="7"/>
  <c r="A6" i="6"/>
  <c r="A5" i="6"/>
  <c r="A2" i="6"/>
  <c r="A1" i="6"/>
  <c r="A6" i="5"/>
  <c r="A5" i="5"/>
  <c r="A3" i="5"/>
  <c r="A3" i="6" s="1"/>
  <c r="A2" i="5"/>
  <c r="A1" i="5"/>
  <c r="A2" i="4"/>
  <c r="A3" i="4"/>
  <c r="A5" i="4"/>
  <c r="A6" i="4"/>
  <c r="A1" i="4"/>
  <c r="A2" i="2" l="1"/>
  <c r="A3" i="2"/>
  <c r="A5" i="2"/>
  <c r="A6" i="2"/>
  <c r="A1" i="2"/>
</calcChain>
</file>

<file path=xl/sharedStrings.xml><?xml version="1.0" encoding="utf-8"?>
<sst xmlns="http://schemas.openxmlformats.org/spreadsheetml/2006/main" count="1375" uniqueCount="493">
  <si>
    <t>MINISTERIO DE EDUCACIÓN</t>
  </si>
  <si>
    <t>DIVISIÓN GENERAL DE INFRAESTRUCTURA ESCOLAR</t>
  </si>
  <si>
    <t>DIVISIÓN DE PREINVERSIÓN</t>
  </si>
  <si>
    <t>ALCANCES GENERALES DE OBRAS DEL CENTRO ESCOLAR</t>
  </si>
  <si>
    <t xml:space="preserve">  </t>
  </si>
  <si>
    <t>EMPRESA:_________________________________________________</t>
  </si>
  <si>
    <t>FECHA:___________________</t>
  </si>
  <si>
    <t>Etapa</t>
  </si>
  <si>
    <t>Descripción</t>
  </si>
  <si>
    <t>U/M</t>
  </si>
  <si>
    <t>Cantidad</t>
  </si>
  <si>
    <t>Costo Unitario Directo</t>
  </si>
  <si>
    <t>PRELIMINARES</t>
  </si>
  <si>
    <t>Suministro e instalación del rótulo para el proyecto, ver detalle en planos.</t>
  </si>
  <si>
    <t>C/U</t>
  </si>
  <si>
    <t>GLB</t>
  </si>
  <si>
    <t>M</t>
  </si>
  <si>
    <t>M²</t>
  </si>
  <si>
    <t>Desinstalación de juegos infantiles, incluye botar escombros.</t>
  </si>
  <si>
    <t>Tala, destronque, desraíce y limpieza de árbol existente.</t>
  </si>
  <si>
    <t>SUB-TOTAL DE PRELIMINARES</t>
  </si>
  <si>
    <t xml:space="preserve">Limpieza inicial </t>
  </si>
  <si>
    <t>Desinstalar cumbrera.</t>
  </si>
  <si>
    <t>FUNDACIONES</t>
  </si>
  <si>
    <t>MAMPOSTERÍA</t>
  </si>
  <si>
    <t>TECHOS Y FASCIAS</t>
  </si>
  <si>
    <t>KG</t>
  </si>
  <si>
    <t>Suministro e instalación de cubierta de techo de lámina aluminizada ondulada prepintada de color rojo calibre 26 estándar, según detalle en planos.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</si>
  <si>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</si>
  <si>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de lámina lisa aluminizada  prepintada de color rojo calibre 26 estándar, desarrollo 12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</si>
  <si>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</si>
  <si>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ACABADOS</t>
  </si>
  <si>
    <t>CIELO RASO</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</si>
  <si>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</si>
  <si>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PISOS</t>
  </si>
  <si>
    <t xml:space="preserve">Pisos internos </t>
  </si>
  <si>
    <t xml:space="preserve">Conformación y compactación con material selecto. </t>
  </si>
  <si>
    <t>Construcción de cascote de concreto de 2500 PSI, con un espesor de 3 pulgadas, ver detalle en planos.</t>
  </si>
  <si>
    <t>Suministro e instalación de piso de cerámica semiderrapante tráfico pesado calidad 1a, PEI IV ó V, color beige claro, según detalle en planos.</t>
  </si>
  <si>
    <t>Construcción de bordillo de bloque de 4 pulgadas x 8 pulgadas x 16 pulgadas en particiones de tabla cemento, incluye acabado repello y fino ambas caras expuestas y pin de varilla corrugada de 3/8 pulgadas, según detalle en planos.</t>
  </si>
  <si>
    <t>Pisos de pasillo</t>
  </si>
  <si>
    <t>Construcción de cascote de concreto de 2500 PSI, con un espesor de 2 pulgadas, dejar chaflán de concreto puro en puertas, ver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</si>
  <si>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</si>
  <si>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</si>
  <si>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PARTICIONES</t>
  </si>
  <si>
    <t>PUERTAS</t>
  </si>
  <si>
    <t xml:space="preserve"> VENTANAS</t>
  </si>
  <si>
    <t>OBRAS METÁLICAS</t>
  </si>
  <si>
    <t xml:space="preserve">Limpieza de verjas de protección de ventanas con cepillo de alambre eliminando todo el óxido, incluye aplicar 2 manos de pintura anticorrosiva y una mano de acabado fast dry. </t>
  </si>
  <si>
    <t>Suministro e instalación de verja para protección de puertas y tragaluz según detalles en planos. Incluye pasador, portacandado con su candado, aplicar 2 manos de pintura anticorrosiva y una mano de acabado fast dry.</t>
  </si>
  <si>
    <t>ELECTRICIDAD</t>
  </si>
  <si>
    <t>01</t>
  </si>
  <si>
    <t>SISTEMA DE CANALIZACIÓN  Y ACCESORIOS CORRESPONDIENTES</t>
  </si>
  <si>
    <t>05</t>
  </si>
  <si>
    <t>OBRAS EXTERIORES</t>
  </si>
  <si>
    <t xml:space="preserve">PINTURA </t>
  </si>
  <si>
    <t xml:space="preserve">Pintura general en paredes, vigas y columnas. Incluye remoción de pintura existente y aplicar 2 manos de pintura de aceite. </t>
  </si>
  <si>
    <t xml:space="preserve">LIMPIEZA FINAL </t>
  </si>
  <si>
    <t>Limpieza final.</t>
  </si>
  <si>
    <t>Trazo y nivelación</t>
  </si>
  <si>
    <t>Corte de tierra y conformación, (incluye descapote).</t>
  </si>
  <si>
    <t>M³</t>
  </si>
  <si>
    <t>Material selecto, acarreo (20 kilómetros), relleno y compactación.</t>
  </si>
  <si>
    <t>Acarreo de material de desecho de movimiento de tierra (incluye botar desechos a no menos de 1 kilómetro de distancia).</t>
  </si>
  <si>
    <t>Excavación estructural.</t>
  </si>
  <si>
    <t>Relleno y compactación con material selecto, acarreo (20 kilómetros).</t>
  </si>
  <si>
    <t>Mejoramiento con suelo cemento en proporción 1:10, según detalle.</t>
  </si>
  <si>
    <t>Mejoramiento de suelo con material selecto en vigas asísmicas.</t>
  </si>
  <si>
    <t>Acarreo de desechos.</t>
  </si>
  <si>
    <t>Concreto estructural  de 3000 PSI</t>
  </si>
  <si>
    <t xml:space="preserve">Acero de refuerzo #2, liso, grado 40. </t>
  </si>
  <si>
    <t>Acero de refuerzo  #3, corrugado, grado 40.</t>
  </si>
  <si>
    <t>Acero de refuerzo  #4, corrugado, grado 40.</t>
  </si>
  <si>
    <t>ESTRUCTURAS DE CONCRETO</t>
  </si>
  <si>
    <t>Viga intermedia-1 (VI-1) (0.15 metros x 0.15 metros), 4 varillas #3, estribo #2 primeros 5 @ 0.05 metros, resto @ 0.10metros. Incluye acero, formaleta y concreto de 3000 PSI, según detalle.</t>
  </si>
  <si>
    <t>Piqueteo (únicamente en vigas y columnas).</t>
  </si>
  <si>
    <t>Suministro e instalación de barra de apoyo vertical tipo A de acero inoxidable de 1 1/4 pulgadas de diámetro, longitud=24 pulgada. Fijar a placa de acero de 1/8 pulgadas espesor. En servicio sanitario (ver detalle).</t>
  </si>
  <si>
    <t>OBRAS SANITARIAS</t>
  </si>
  <si>
    <t>Trazo y nivelación.</t>
  </si>
  <si>
    <t>MOVIMIENTO DE TIERRA</t>
  </si>
  <si>
    <t>Construcción de andén de concreto de 2.00 metros de ancho, según detalle.</t>
  </si>
  <si>
    <t>Construcción de andén de concreto de 1.50 metros de ancho, según detalle.</t>
  </si>
  <si>
    <t xml:space="preserve">Construcción de rampa de concreto de 1.50 metros de ancho, según detalle. </t>
  </si>
  <si>
    <t xml:space="preserve">Construcción de rampa de concreto de 2.00 metros de ancho, incluye descanso, según detalle. </t>
  </si>
  <si>
    <t>Construcción de asta de bandera, según detalle.</t>
  </si>
  <si>
    <t>Suministro e instalación de lava lampazo de concreto de fabricación nacional. Incluye bridas metálicas para fijación de tuberías, construcción de losa de concreto de 2500 PSI de 2 pulgadas de espesor y tubería PVC de 2 pulgadas de diámetro conectada al canal de drenaje pluvial. Según detalle.</t>
  </si>
  <si>
    <t>Suministrar y plantar árboles, según especificaciones en planos.</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</si>
  <si>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</si>
  <si>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según detalle en planos.</t>
  </si>
  <si>
    <t>Construcción de cerca de malla ciclón de 6 pies, según detalle (incluye: arbotantes con cuatro hiladas de alambre de púas y tapón PVC, estabilizadores laterales y arriostre a cada 12 metros, dos hiladas de piedra cantera sisado ambas caras, llorón de PVC de 2 pulgadas a cada metro en muro y  pintura anticorrosiva plateada en varilla corrida #2 y áreas de soldadura).</t>
  </si>
  <si>
    <t>Construcción de disipadores de energía rectangular, ver detalle en planos.</t>
  </si>
  <si>
    <t>SUB-TOTAL DE OBRAS EXTERIORES</t>
  </si>
  <si>
    <t>COSTO DIRECTO TOTAL</t>
  </si>
  <si>
    <t xml:space="preserve">COSTO INDIRECTO </t>
  </si>
  <si>
    <t>ADMINISTRACIÓN Y UTILIDADES</t>
  </si>
  <si>
    <t xml:space="preserve">SUB-TOTAL </t>
  </si>
  <si>
    <t>VALOR TOTAL OFERTA</t>
  </si>
  <si>
    <t>ALCANCES GENERALES DE OBRAS DEL PREESCOLAR</t>
  </si>
  <si>
    <t xml:space="preserve"> </t>
  </si>
  <si>
    <t xml:space="preserve">FUNDACIONES </t>
  </si>
  <si>
    <t xml:space="preserve">ESTRUCTURAS DE CONCRETO </t>
  </si>
  <si>
    <t xml:space="preserve">MAMPOSTERÍA </t>
  </si>
  <si>
    <t>Suministro e instalación de estructura metálica de techos. Incluye aplicar 2 manos de pintura anticorrosiva. Ver detalles en planos estructurales.</t>
  </si>
  <si>
    <t>70</t>
  </si>
  <si>
    <t>80</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</si>
  <si>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</si>
  <si>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90</t>
  </si>
  <si>
    <t>Suministro e instalación de cerámica antiderrapante tráfico pesado calidad 1a PEI IV ó V, color beige claro, en área de duchas, según detalle en planos.</t>
  </si>
  <si>
    <t xml:space="preserve">Pisos de pasillo </t>
  </si>
  <si>
    <t>Suministro e instalación de traga luz de madera con sus molduras y vidrio claro de 6 milímetros, según detalle en planos</t>
  </si>
  <si>
    <t>Suministro e instalación de verja para protección de ventanas  según detalles en planos, aplicar 2 manos de pintura anticorrosiva y una mano de acabado fast dry.</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</si>
  <si>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</si>
  <si>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OBRAS HIDROSANITARIAS</t>
  </si>
  <si>
    <t>Construcción de andén de concreto de 0.60 metros de ancho, según detalle</t>
  </si>
  <si>
    <t>PINTURA</t>
  </si>
  <si>
    <t>LIMPIEZA FINAL</t>
  </si>
  <si>
    <t>10</t>
  </si>
  <si>
    <t>20</t>
  </si>
  <si>
    <t>30</t>
  </si>
  <si>
    <t>50</t>
  </si>
  <si>
    <t>60</t>
  </si>
  <si>
    <t>Suministro e instalación de portón peatonal de tubo galvanizado de 1 1/4 pulgadas y malla ciclón de 4 pies, según detalle (incluye: herraje, pintura y portacandado y su candado), para conexión entre preescolar y centro escolar.</t>
  </si>
  <si>
    <t>TOTAL</t>
  </si>
  <si>
    <t>PROGRAMA DE EJECUCIÓN FÍSICA DEL CENTRO ESCOLAR</t>
  </si>
  <si>
    <t>ETAPA</t>
  </si>
  <si>
    <t>DESCRIPCIÓN</t>
  </si>
  <si>
    <t>CANTIDAD</t>
  </si>
  <si>
    <t>DURACIÓN</t>
  </si>
  <si>
    <t>SEMANAS</t>
  </si>
  <si>
    <t>DÍAS</t>
  </si>
  <si>
    <t>35</t>
  </si>
  <si>
    <t>ESTRUCTURAS METÁLICAS</t>
  </si>
  <si>
    <t>40</t>
  </si>
  <si>
    <t>100</t>
  </si>
  <si>
    <t xml:space="preserve">PARTICIONES </t>
  </si>
  <si>
    <t>VENTANAS</t>
  </si>
  <si>
    <t>PROGRAMA DE EJECUCIÓN FINANCIERA DEL CENTRO ESCOLAR</t>
  </si>
  <si>
    <t>PROGRAMA DE EJECUCIÓN FÍSICA DEL PREESCOLAR</t>
  </si>
  <si>
    <t>PROGRAMA DE EJECUCIÓN FINANCIERA DEL PREESCOLAR</t>
  </si>
  <si>
    <t>EMPRESA:_______________</t>
  </si>
  <si>
    <t>(%)</t>
  </si>
  <si>
    <t>TOTAL COSTOS DIRECTOS</t>
  </si>
  <si>
    <t>TOTAL COSTOS INDIRECTOS</t>
  </si>
  <si>
    <t>TOTAL ADMINISTRACIÓN MAS UTILIDADES</t>
  </si>
  <si>
    <t>SUB TOTAL</t>
  </si>
  <si>
    <t>IMPUESTOS</t>
  </si>
  <si>
    <t>GRAN TOTAL</t>
  </si>
  <si>
    <t>(SON:                 en letras                             )</t>
  </si>
  <si>
    <t>FIRMA DEL REPRESENTANTE LEGAL</t>
  </si>
  <si>
    <t>SELLO</t>
  </si>
  <si>
    <t>Desinstalación de portón sencillo de malla ciclón y tubo metálico. Incluye demolición de columnas de concreto y botar desechos a no menos de 1 kilómetro de distancia.</t>
  </si>
  <si>
    <t>Demolición de andenes. Incluye gradas y botar desechos a no menos de 1 kilómetro de distancia.</t>
  </si>
  <si>
    <t>Columna-1 (C-1) (0.15 metros x 0.15 metros), 4 varillas #3, estribo #2 primeros 5 @ 0.05 metros, resto @ 0.10metros. Incluye acero, formaleta y concreto de 3000 PSI, según detalle.</t>
  </si>
  <si>
    <t>Suministro e instalación de panel eléctrico 8 espacios, para empotrar, 120/240 voltios, capacidad de barras 125 amperios, con barra a tierra incorporada, de primera calidad.</t>
  </si>
  <si>
    <t>035</t>
  </si>
  <si>
    <t>ESTRUCTURA METALICA</t>
  </si>
  <si>
    <t>Columna Metálica, CM-1 de caja de perlines de 4 pulgadas x 4 pulgadas x 1/8 pulgadas, según detalle.</t>
  </si>
  <si>
    <t>Pernos de anclaje de 1/2 pulgada x 0.60 metros de largo, según detalle.</t>
  </si>
  <si>
    <t>Viga Intermedia (VI-1) (0.15 metros x 0.15 metros), 4 varillas #3, estribo #2 primeros 5 @ 0.05 metros, resto @ 0.10metros. Incluye acero, formaleta y concreto de 3000 PSI, según detalle.</t>
  </si>
  <si>
    <t>Viga Intermedia (VI-2) (0.10 metros x 0.15 metros), 2 varillas #3, estribo #2 primeros 5 @ 0.05 metros, resto @ 0.10metros. Incluye acero, formaleta y concreto de 3000 PSI, según detalle.</t>
  </si>
  <si>
    <t>Viga Corona (VC - 1)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</si>
  <si>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</si>
  <si>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</si>
  <si>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  (C-1) (0.15 metros x 0.15 metros), 4 varillas #3, estribo #2 primeros 5 @ 0.05 metros, resto @ 0.10metros. Incluye acero, formaleta y concreto de 3000 PSI, según detalle.</t>
  </si>
  <si>
    <t>Columna  (C-2) (0.15 metros x 0.15 metros), 4 varillas #4, estribo #2 primeros 5 @ 0.05 metros, resto @ 0.10metros. Incluye acero, formaleta y concreto de 3000 PSI, según detalle.</t>
  </si>
  <si>
    <t>Pared de bloques de 6 pulgadas x 8 pulgadas x 16 pulgadas sin sisado, según detalle.</t>
  </si>
  <si>
    <t>Pared de bloques de 6 pulgadas x 8 pulgadas x 16 pulgadas sisado únicamente en cara externa, según detalle.</t>
  </si>
  <si>
    <t>Pared de bloques de 6 pulgadas x 8 pulgadas x 16 pulgadas sisado ambas caras, según detalle.</t>
  </si>
  <si>
    <t>TECHO EN AMBIENTE INTERIOR</t>
  </si>
  <si>
    <t>Suministro e instalación de cubierta de techo de  lámina  aluminizada ondulada prepintada de color rojo calibre 26 estándar, según detalle en planos</t>
  </si>
  <si>
    <t>TECHO EN PASILLO FRONTAL</t>
  </si>
  <si>
    <t>Suministro e instalación de drenaje de gárgola de agua pluvial de tubo PVC de 4 pulgadas de diámetro, incluye accesorios de fijación metálica. Según detalle en planos.</t>
  </si>
  <si>
    <t>TECHO EN PASILLO POSTERIOR</t>
  </si>
  <si>
    <t>TECHO EN SERVICIO SANITARIO</t>
  </si>
  <si>
    <t>Suministro e instalación de bajante de agua pluvial de PVC de  4 pulgadas de diámetro, según detalle en planos (descargan en parte posterior)</t>
  </si>
  <si>
    <t>Suministro e instalación de bajante de agua pluvial de PVC de  4 pulgadas de diámetro, según detalle en planos (descargan en losa)</t>
  </si>
  <si>
    <t>Suministro e instalación de bajante de agua pluvial de PVC de  4 pulgadas de diámetro, según detalle en planos.</t>
  </si>
  <si>
    <t>Construcción de fascia canal de concreto según detalles en planos estructurales, aplicar impermeabilizante en área interna, según detalle en planos.</t>
  </si>
  <si>
    <t>Suministro e instalación de cubierta de techo de  lámina  aluminizada ondulada prepintada de color rojo calibre 26 estándar, según detalle en planos.</t>
  </si>
  <si>
    <t>Suministro e instalación de cumbrera prefabricada aluminizada prepintada en color rojo calibre 26 estándar, sellar entre uniones con producto elastomérico de alto rendimiento y elongación, según detalle en planos.</t>
  </si>
  <si>
    <t>Suministro e instalación de estructura metálica de techos según planos estructurales, incluye dos manos de pintura anticorrosivo.</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</si>
  <si>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</si>
  <si>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flashing prefabricado aluminizado prepintado de color rojo calibre 26 estándar, desarrollo 18 pulgadas, sellar entre uniones con producto elastomérico de alto rendimiento y elongación, según detalle en planos</t>
  </si>
  <si>
    <t>Construcción de losa de concreto reforzado de 4 pulgadas de espesor, acero de refuerzo de varilla corrugada de 3/8 pulgadas @ 0.20 en ambas direcciones (incluye repello fino e impermeabilizante en parte superior), según detalle.</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</si>
  <si>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</si>
  <si>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flashing prefabricado aluminizado prepintado de color rojo calibre 26 estándar, desarrollo 18 pulgadas, sellar entre uniones con producto elastomérico de alto rendimiento y elongación, según detalle en planos.</t>
  </si>
  <si>
    <t>Suministro e instalación de flashing prefabricado aluminizado prepintado de color rojo calibre 26 estándar, desarrollo 24 pulgadas, sellar entre uniones con producto elastomérico de alto rendimiento y elongación, según detalle en planos.</t>
  </si>
  <si>
    <t>Suministro e instalación de fascia de laminas de fibro cemento de 11 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</si>
  <si>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Suministro e instalación de estructura metálica para losa de concreto en servicios sanitarios, según planos estructurales, incluye dos manos de pintura anticorrosivo.</t>
  </si>
  <si>
    <t>Suministro e instalación de lámina troquelada de acero tipo 9A Espesor= 1/16 pulgadas con perno goloso de 1 1/2 pulgadas para unir VM-1 con lámina troquelada con canal de por medio, según detalle.</t>
  </si>
  <si>
    <t>Construcción de losa de concreto de 3,000 PSI con malla electrosoldada de 6 pulgadas x 6 pulgadas 4.5 - 4.5, (incluye repello fino e impermeabilizante en parte superior), según detalle.</t>
  </si>
  <si>
    <t>Suministro e instalacion de forro de fibro cemento de 11 milimetros, de 13 centimetros de ancho, ajustar la lámina de fibrocemento a troquel de lamina troquelada, según detalle en planos.</t>
  </si>
  <si>
    <t>Piqueteo únicamente en vigas y columnas</t>
  </si>
  <si>
    <t>Repello corriente únicamente en vigas, columnas, área de mural artístico, frontón en fachada y paredes internas, según planos</t>
  </si>
  <si>
    <t>Fino corriente únicamente en vigas, columnas, área de mural artístico, frontón en fachada y paredes internas, según planos</t>
  </si>
  <si>
    <t>Suministro e instalación de enchape de azulejos en paredes, según detalle en planos</t>
  </si>
  <si>
    <t xml:space="preserve">Alto relieve de concreto de 2 pulgadas x 4 pulgadas en parte superior y de 2 pulgadas x 1 pulgadas en parte inferior en detalle de entrada principal, según detalle. </t>
  </si>
  <si>
    <t>Pisos de pasillo posterior</t>
  </si>
  <si>
    <t>Pisos en batería sanitaria</t>
  </si>
  <si>
    <t>Construcción de cascote de concreto de 2500 PSI, con un espesor de 2 pulgadas, ver detalle en planos.</t>
  </si>
  <si>
    <t>Suministro e instalación de tasa rural para servicio sanitario incluye accesorios, según detalle en planos</t>
  </si>
  <si>
    <t>Suministro e instalación de porton metalico para proteccion de servicios sanitarios, según detalles en planos, pasador, portacandado con su candado, 2 manos de pintura anticorrosivo y una mano de acabado fast dry.</t>
  </si>
  <si>
    <t>Suministro e instalación de verja de protección en boquete de ventanas externas de bidones, según detalles en planos, incluye 2 manos de pintura anticorrosivo y una mano de acabado fast dry.</t>
  </si>
  <si>
    <r>
      <t xml:space="preserve">Suministro e instalación de puerta de madera sólida de 6 tableros ambas caras, incluye marco de madera de 2 pulgadas x 4 pulgadas con moldura, con cerradura de parche de primera calidad y haladera niquelada de 6 pulgadas, tope para puertas, metálico con goma, con sujección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</si>
  <si>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lisa a ambos lados prefabricada, incluye marco de madera de 2 pulgadas x 4 pulgadas con moldura, cerradura tipo pomo giratorio de primera calidad, tope para puertas, metálico con goma, con sujección empotrada en piso, de primera calidad  y 4 bisagras de 3 ½ pulgadas x 3 ½ pulgadas de acero inoxidable, en bodega. </t>
    </r>
    <r>
      <rPr>
        <b/>
        <sz val="12"/>
        <color theme="1"/>
        <rFont val="Times New Roman"/>
        <family val="1"/>
      </rPr>
      <t>(P-2)</t>
    </r>
  </si>
  <si>
    <t xml:space="preserve">Limpieza inicial. </t>
  </si>
  <si>
    <t>Concreto estructural  de 3000 PSI.</t>
  </si>
  <si>
    <t>Viga Intermedia (VI-1) (0.15 metros x 0.15 metros),  4 varillas #3, estribo #2 primeros 5 @ 0.05m, resto @ 0.10 metros. Incluye acero, formaleta y concreto de 3000 PSI, según detalle.</t>
  </si>
  <si>
    <t>Viga Corona-1 (VC-1) (0.15 metros x 0.20 metros),  4 varillas #3, estribo #2 primeros 5 @ 0.05m, resto @ 0.10 metros. Incluye acero, formaleta y concreto de 3000 PSI, según detalle.</t>
  </si>
  <si>
    <t>Viga Corona-2 (VC-2) (0.15 metros x 0.15 metros),  4 varillas #3, estribo #2 primeros 5 @ 0.05m, resto @ 0.10 metros. Incluye acero, formaleta y concreto de 3000 PSI, según detalle.</t>
  </si>
  <si>
    <t>Columna-1 (C-1) (0.20 metros x 0.20 metros),  4 varillas #3, estribo #2 primeros 5 @ 0.05m, resto @ 0.10 metros. Incluye acero, formaleta y concreto de 3000 PSI, según detalle.</t>
  </si>
  <si>
    <t>Columna-2 (C-2) (0.15 metros x 0.15 metros),  4 varillas #3, estribo #2 primeros 5 @ 0.05m, resto @ 0.10 metros. Incluye acero, formaleta y concreto de 3000 PSI, según detalle.</t>
  </si>
  <si>
    <t>Construcción de barra de concreto de servicio, con varilla de refuerzo #3 a cada 0.15 metros en ambas direcciones y enchape de azulejo. Ver detalle.</t>
  </si>
  <si>
    <t>Suministro e instalación de estructura metálica para techos, incluye dos manos de pintura anticorrosiva, según detalle.</t>
  </si>
  <si>
    <r>
      <t xml:space="preserve">Suministro e instalación de cercha-1 </t>
    </r>
    <r>
      <rPr>
        <b/>
        <sz val="12"/>
        <color indexed="8"/>
        <rFont val="Times New Roman"/>
        <family val="1"/>
      </rPr>
      <t>(CH-1)</t>
    </r>
    <r>
      <rPr>
        <sz val="12"/>
        <color indexed="8"/>
        <rFont val="Times New Roman"/>
        <family val="1"/>
      </rPr>
      <t xml:space="preserve"> de angulares metálicos y platinas para su sujetación. Incluye aplicar 2 manos de pintura anticorrosiva y una mano de acabado fast dry. (Ver detalle estructural).Ver detalle en planos.</t>
    </r>
  </si>
  <si>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</si>
  <si>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Repello corriente (únicamente en vigas, columnas y caras internas de paredes).</t>
  </si>
  <si>
    <t>Fino corriente (únicamente en vigas, columnas y caras internas de paredes).</t>
  </si>
  <si>
    <t>115</t>
  </si>
  <si>
    <t>CONSTRUCCIÓN DE MOBILIARIO</t>
  </si>
  <si>
    <t xml:space="preserve">Suministro e instalación de traga luz de madera con sus molduras y vidrio claro de 6 milímetros, según detalle en planos. </t>
  </si>
  <si>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(V-1)</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</si>
  <si>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(V-2)</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</si>
  <si>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(V-3)</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</si>
  <si>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(V-4)</t>
    </r>
  </si>
  <si>
    <r>
      <t xml:space="preserve">Suministro e instalación de ventana de cerramiento de malla expandida de rombos de 1/2 pulgadas calibre 16 y platina de 2 pulgadas x 2 pulgadas x 1/8 pulgadas. Incluye pines de 2 pulgadas x 2 pulgadas x 3/8 pulgadas, y aplicar 2 manos de pintura anticorrosiva y una mano de acabado fast dry. </t>
    </r>
    <r>
      <rPr>
        <b/>
        <sz val="12"/>
        <color indexed="8"/>
        <rFont val="Times New Roman"/>
        <family val="1"/>
      </rPr>
      <t>(V-5)</t>
    </r>
  </si>
  <si>
    <r>
      <t xml:space="preserve">Ventana metálica de marco de tubo cuadrado de hierro negro de 1 </t>
    </r>
    <r>
      <rPr>
        <sz val="12"/>
        <color indexed="8"/>
        <rFont val="Calibri"/>
        <family val="2"/>
      </rPr>
      <t>½</t>
    </r>
    <r>
      <rPr>
        <sz val="12"/>
        <color indexed="8"/>
        <rFont val="Times New Roman"/>
        <family val="1"/>
      </rPr>
      <t xml:space="preserve"> pulgadas x 1/8 pulgadas y cerramiento de lámina lisa negra calibre 24, abatible, para barra de cocina. Incluye picaportes de embutir de 6 pulgadas, tubos redondos de 1 ½ pulgadas de hierro negro para soporte, reten de angular,  bisagras de tubo redondo de 2 pulgadas de hierro negro y aplicar 2 manos de pintura anticorrosiva y una mano de acabado fast dry. Ver detalle en planos. </t>
    </r>
    <r>
      <rPr>
        <b/>
        <sz val="12"/>
        <color indexed="8"/>
        <rFont val="Times New Roman"/>
        <family val="1"/>
      </rPr>
      <t>(VM)</t>
    </r>
  </si>
  <si>
    <t>Suministro e instalación de verja para protección de ventanas según detalles en planos, incluye aplicar 2 manos de pintura anticorrosiva y una mano de acabado fast dry.</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</si>
  <si>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</si>
  <si>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flashing prefabricado aluminizado liso prepintado de color rojo calibre 26 estándar, desarrollo de 24 pulgadas, sellar entre uniones con producto elastomérico de alto rendimiento y elongación, según detalle en planos.</t>
  </si>
  <si>
    <r>
      <t xml:space="preserve">Suministro e instalación de puerta de madera sólida de 6 tableros ambas caras, incluye marco de madera de 2 pulgadas x 4 pulgadas y sus molduras, con cerradura de parche de primera calidad y haladera niquelada de 6 pulgadas, tope para puertas, metálico con goma, con sujección empotrada en piso, de primera calidad  y 4 bisagras de 3 ½ pulgadas x 3 ½ pulgadas de acero inoxidable, aplicar tres manos de lija, dos manos de sellador y dos manos de barniz poliuretano, según detalle en planos. </t>
    </r>
    <r>
      <rPr>
        <b/>
        <sz val="12"/>
        <color indexed="8"/>
        <rFont val="Times New Roman"/>
        <family val="1"/>
      </rPr>
      <t>(P-1)</t>
    </r>
  </si>
  <si>
    <t>Construcción de andén de concreto de 1.65 metros de ancho, según detalle</t>
  </si>
  <si>
    <t>Limpieza final</t>
  </si>
  <si>
    <t xml:space="preserve">Suministro e instalación de estructura metálica de techos, según planos estructurales, incluye dos manos de pintura anticorrosivo. </t>
  </si>
  <si>
    <t>Desinstalar fascia de fibro cemento, incluye estructura metálica.</t>
  </si>
  <si>
    <r>
      <t xml:space="preserve">Suministro e instalación de puertas de tambor de madera laminada, incluye marco de madera con moldura, cerradura tipo pomo giratorio de primera calidad  y 4 bisagras de 3 ½ pulgadas x 3 ½ pulgadas de acero inoxidable, tope para puertas, metálico con goma, con sujeción empotrada en piso, de primera calidad, ver detalle en planos. </t>
    </r>
    <r>
      <rPr>
        <b/>
        <sz val="12"/>
        <rFont val="Times New Roman"/>
        <family val="1"/>
      </rPr>
      <t xml:space="preserve">(P-2) </t>
    </r>
    <r>
      <rPr>
        <sz val="12"/>
        <rFont val="Times New Roman"/>
        <family val="1"/>
      </rPr>
      <t>En dirección.</t>
    </r>
  </si>
  <si>
    <t>Desinstalación de portones. Incluye desinstalación de fijaciones en columna y piqueteo con acabado repello corriente. Ver detalle en planos.</t>
  </si>
  <si>
    <t>Desinstalar cubierta de techo. Incluye limatesa.</t>
  </si>
  <si>
    <t>Viga intermedia-2 (VI-2) (0.10 metros x 0.15 metros), 2 varillas #3, estribo #2 primeros 5 @ 0.05 metros, resto @ 0.10metros. Incluye acero, formaleta y concreto de 3000 PSI, según detalle.</t>
  </si>
  <si>
    <t>Viga corona-1 (VC-1) (0.20 metros x 0.15 metros), 4 varillas #3, estribo #2 primeros 5 @ 0.05 metros, resto @ 0.10metros. Incluye acero, formaleta y concreto de 3000 PSI, según detalle.</t>
  </si>
  <si>
    <t>Construcción de andén de concreto de 0.60 metros de ancho, según detalle.</t>
  </si>
  <si>
    <t>Suministro e instalación de portón doble peatonal de tubo y malla ciclón de 6 pies, según detalle (incluye: zapata, viga asísmica, columna, arbotantes, herraje pintura, pasador, portacandado con su candado), ver detalle en planos. En acceso del centro escolar.</t>
  </si>
  <si>
    <t>Suministro e instalación de canal alto caudal de PVC 4 pulgadas  con soporte de varillas de hierro para drenaje pluvial (Incluye sus accesorios para fijación), según detalle en planos</t>
  </si>
  <si>
    <t>Suministro e instalación de placa conmemorativa, incluye construcción de base de concreto, ver detalle en planos.</t>
  </si>
  <si>
    <t>Suministro e instalación de pasamanos metálico para rampas y descanso, incluye 2 manos de pintura anticorrosiva, una mano de acabado fast dry, acabado rolado al final de pasamanos, (ver detalle en planos).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</si>
  <si>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</si>
  <si>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</si>
  <si>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llave de pase de 1/2 pulgada de diámetro</t>
  </si>
  <si>
    <t xml:space="preserve">Suministro e instalación de reductor de diámetro 3/4pulgada a 1/2pulgada  </t>
  </si>
  <si>
    <t xml:space="preserve">Suministro e instalación de reductor de diámetro 1 pulgada a 3/4 pulgada  </t>
  </si>
  <si>
    <t>Suministro e instalación de bidones plásticos de 5 galones con tapa superior y dispensador en la parte inferior, según detalle en planos</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</si>
  <si>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</si>
  <si>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</si>
  <si>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</si>
  <si>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</si>
  <si>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</si>
  <si>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</si>
  <si>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</si>
  <si>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lavamanos, incluye reductores, conexión a la tubería de la red. Según detalle</t>
  </si>
  <si>
    <t>Construcción de lavamanos de concreto reforzado con enchape de azulejos y accesorios (según detalle), incluye línea de abastecimiento de agua potable, conexión a red de aguas negras (según planos y especificaciones)</t>
  </si>
  <si>
    <t>Salida sanitaria para tasa rural, incluye accesorios, según detalle</t>
  </si>
  <si>
    <t>Construcción de tanque séptico Tipo 3, según detalle</t>
  </si>
  <si>
    <t>Construcción de pozo de absorción, según detalle</t>
  </si>
  <si>
    <t>Tala, destronque, desraíce y limpieza de palmera.</t>
  </si>
  <si>
    <t>Demoler y sellar letrina sextuple en mal estado, incluye gradas y botar desechos a no menos de 1 kilómetro de distancia.</t>
  </si>
  <si>
    <t>Desinstalación de cerca de malla ciclón con estructura metálica. Incluye demoler bordillo de piedra cantera y botar desechos a no menos de 1 kilómetro de distancia.</t>
  </si>
  <si>
    <t>Desinstalación de cerca perimetral de alambre de púas y postes de madera, incluye botar material de desecho.</t>
  </si>
  <si>
    <t>Demolición de asta de bandera doble de concreto. Incluye botar desechos a no menos de 1 kilómetro de distancia.</t>
  </si>
  <si>
    <t>Demolición total de infraestructura de COCINA de madera. Incluye botar desechos a no menos de 1 kilómetro de distancia.</t>
  </si>
  <si>
    <t>Suministro e instalación de ducha y llave de pase (niquelados)</t>
  </si>
  <si>
    <t xml:space="preserve">Suministro e instalación de llave de pase de 3/4 pulgada de diámetro </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</si>
  <si>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</si>
  <si>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</si>
  <si>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Salida sanitaria para lavandero, incluye reductores, conexión a la tubería de la red. Según detalle</t>
  </si>
  <si>
    <t>Construcción de trampa de grasa sanitaria de PVC de 2 pulgadas de diámetro con conexión a red de aguas negras, según detalle</t>
  </si>
  <si>
    <t>Suministro e instalación de llave para pantry doble</t>
  </si>
  <si>
    <t>Construcción de juego infantil (rayuela), según detalle.</t>
  </si>
  <si>
    <t>Suministro e instalación de juego infantil (castillo), según detalle.</t>
  </si>
  <si>
    <t xml:space="preserve">Construcción de muro de contención de bloque de 6 pulgadas x 8 pulgadas x 16 pulgadas. Incluye excavación, mejoramiento con suelo cemento, compactación al 95% proctor, zapatas, pedestal, botar material de desecho, viga asísmica, columna, viga corona, acero, formaleta, repello y fino en vigas, columnas y mampostería de bloque. Ver detalle en planos. </t>
  </si>
  <si>
    <t>Suministro e instalación de partición plegable de madera (según detalle) aplicar 3 manos de lija, 2 manos de sellador y 2 manos de barniz marino poliuretano.</t>
  </si>
  <si>
    <t>Construcción de viga de apoyo de concreto de 0.10metros x 0.10metros para fijación de partición plegable de madera.  Ver detalle en planos.</t>
  </si>
  <si>
    <t xml:space="preserve">Construcción de rampa de concreto de 1.50 metros de ancho y gradas, con sus descansos, (incluye excavación, mejoramiento de suelo, relleno, zapatas, pedestal, botar material de desecho, viga asísmica, columna, viga corona, acero, formaleta, mampostería), según detalle en planos. </t>
  </si>
  <si>
    <t>Pisos de pasillo frontal</t>
  </si>
  <si>
    <t>Pintura de aceite para  ambientación artística en paredes del muro con paisajes según detalles.</t>
  </si>
  <si>
    <t>Suministro e instalación de tanque PVC tricapa de 1,100 litros de capacidad, y construcción de estructura de concreto donde estará montado el tanque para recolección de agua de lluvia. (incluye conexión de alimentación de tubo pvc del canal de recolección de agua pluvial en el techo del pabellón al tanque y tubería de salidas para la distribución de agua almacenada), según detalle. EN PREESCOLAR.</t>
  </si>
  <si>
    <t xml:space="preserve">Desinstalar cielo raso con su estructura de madera. </t>
  </si>
  <si>
    <r>
      <t xml:space="preserve">Suministro e instalación de ventanas de aluminio y vidrio tipo celosía, paletas de vidrio escarchado de 6 milímetros y aluminio acabado mil finish con mecanismo tipo mariposa, según detalle en planos. </t>
    </r>
    <r>
      <rPr>
        <b/>
        <sz val="12"/>
        <rFont val="Times New Roman"/>
        <family val="1"/>
      </rPr>
      <t>(V-1)</t>
    </r>
  </si>
  <si>
    <r>
      <t>Suministro e instalación de ventanas de aluminio y vidrio tipo celosía, paletas de vidrio escarchado de 6 milímetros y aluminio acabado mil finish con mecanismo tipo mariposa, según detalle en planos.</t>
    </r>
    <r>
      <rPr>
        <b/>
        <sz val="12"/>
        <rFont val="Times New Roman"/>
        <family val="1"/>
      </rPr>
      <t xml:space="preserve"> (V-2)</t>
    </r>
  </si>
  <si>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</si>
  <si>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bancas de concreto prefabricada con respaldo para preescolar, incluye base rectangular de concreto de 2500 PSI y azulejos de cerámica de 0.15 metros x 0.15 metros incrustados en el concreto, según detalle en planos.</t>
  </si>
  <si>
    <t>Desinstalación de ventanas de aluminio y vidrio existentes en mal estado</t>
  </si>
  <si>
    <t>Suministro e instalación de ventanas de aluminio y vidrio tipo celosía, paletas de vidrio escarchado de 6 milímetros y aluminio acabado mil finish con mecanismo tipo mariposa, según detalle en planos</t>
  </si>
  <si>
    <t>Aplicar 2 manos de pintura de aceite en paredes, vigas y columnas a construir</t>
  </si>
  <si>
    <t>Suministro e instalación de flashing prefabricado aluminizado prepintado de color rojo calibre 26 estandar,desarrollo 20 pulgadas, sellar entre uniones con producto elastomérico de alto rendimiento y elongación, según detalle en planos.</t>
  </si>
  <si>
    <t>Aplicar 2 manos de pintura de aceite en parte inferior de losas de concreto a construir</t>
  </si>
  <si>
    <t>Aplicar 2 manos de pintura de aceite en fascia canal de concreto, incluye pintado de franja de 10 centímetros de espesor en todo el perímetro de la fascia a construir</t>
  </si>
  <si>
    <t>CONSTRUCCION DE MOBILIARIO</t>
  </si>
  <si>
    <t>Formaleta para viga asísmica.</t>
  </si>
  <si>
    <t>Formaleta para zapatas</t>
  </si>
  <si>
    <t>Formaletas para pedestal.</t>
  </si>
  <si>
    <t xml:space="preserve">Formaleta para viga asísmica. </t>
  </si>
  <si>
    <t xml:space="preserve">Formaleta para zapatas. </t>
  </si>
  <si>
    <t xml:space="preserve">Formaletas para pedestal. </t>
  </si>
  <si>
    <t>Destronque, desraíce y limpieza de tronco existente.</t>
  </si>
  <si>
    <t>Demoler anden perimetral existente, incluye botar escombros a una distancia no menor de 1 kilometro</t>
  </si>
  <si>
    <t xml:space="preserve">Demoler piso de concreto existente con un espesor de 10 centimetros, interno y en  pasillo, incluye botar escombros a una distancia no menor de 1 kilometro </t>
  </si>
  <si>
    <t>Columna  (C-4) de 0.20 metros X 0.23 metros,  6 refuerzo #4, estribo #2 @ 0.05 metros, resto @ 0.10 metros, (incluye formaleta, concreto de 3,000 psi, acero, conectores de cortante de 3/8 pulgadas y epoxico de adherencia) ver detalle en planos.</t>
  </si>
  <si>
    <t>Viga Corona (VC - 1) de 0.20 metros X 0.20 metros,  4 refuerzo # 4, estribo #2 @ 0.05 metros, resto @ 0.10 metros,  (incluye formaleta, concreto de 3,000 psi, acero, conectores de cortantes de 3/8 pulgadas y epóxido de adherencia), ver detalle en planos.</t>
  </si>
  <si>
    <t>Resane en paredes existentes</t>
  </si>
  <si>
    <t>Pared de bloques de 6 pulgadas x 8 pulgadas x 16 pulgadas sisado únicamente en cara interna, según detalle.</t>
  </si>
  <si>
    <t>Construcción de andén de concreto de 1.45 metro de ancho, según detalle</t>
  </si>
  <si>
    <t xml:space="preserve">Aplicar 2 manos de pintura en paredes a construir. </t>
  </si>
  <si>
    <t>Demoler muro de contencion existente y vigas asismicas en pasillo, incluye botar escombros a una distancia no menor de 1 kilometro</t>
  </si>
  <si>
    <t>Viga Asismica (VA - 2) de 0.10 metros X 0.15 metros,  2 refuerzo #3, estribo #2, 5 @ 0.05 metros, resto @ 0.10 metros,  incluye formaleta, concreto de 3,000 psi y acero,conectores de cortantes de 3/8 pulgadas y epóxido de adherencia, ver detalle en planos.</t>
  </si>
  <si>
    <t>Construccion de bordillo de piedra cantera en pasillo frontal, Incluye excavación, mejoramiento con suelo cemento, compactación al 95% proctor, con acabado repello y fino en cara exterior, ver detalle en planos</t>
  </si>
  <si>
    <t>Suministro e instalación de baranda metalico de protección, incluye 2 manos de pintura anticorrosiva, una mano de acabado fast dry, (ver detalle en planos).</t>
  </si>
  <si>
    <t>Pared de bloques de 6 pulgadas x 8 pulgadas x 16 pulgadas sisado únicamente en cara externa, según detalle</t>
  </si>
  <si>
    <t>Pared de bloques de 6 pulgadas x 8 pulgadas x 16 pulgadas sisado en ambas caras, según detalle</t>
  </si>
  <si>
    <t>Pared de bloques de 6 pulgadas x 8 pulgadas x 16 pulgadas sin sisado, según detalle</t>
  </si>
  <si>
    <t>Suministro e instalación de bajante de PVC de  4 pulgadas de diámetro para captacion de agua pluvial, según detalle en planos de obras exteriores (incluye accesorios sanitarios y bridas para fijar a pared) descarga en la parte posterior</t>
  </si>
  <si>
    <t>Repello corriente únicamente en vigas, columnas, cara interna y cara externa de culatas</t>
  </si>
  <si>
    <t>Fino corriente únicamente en vigas, columnas, cara interna y cara externa de culatas</t>
  </si>
  <si>
    <t xml:space="preserve">Suministro e instalación de puerta (P-1) metálica  lisa  prefabricada con su marco y molduras, con cerradura  tipo pomo giratorio de  primera calidad, tope para puertas, metálico con goma, con sujeción empotrada en piso, de primera calidad  y 4 bisagras de 3.5 pulgadas x 3.5 pulgadas de acero inoxidable, en servicios sanitarios </t>
  </si>
  <si>
    <t>Suministro e instalación de puerta (P-2) metálica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para discapacitados</t>
  </si>
  <si>
    <t>Suministro e instalación de barra de apoyo vertical y horizontal tipo A de acero inoxidable de 1 1/4 pulgadas de diámetro, L=24 pulgada.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</si>
  <si>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</si>
  <si>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Excavación estructural</t>
  </si>
  <si>
    <t>Acero de refuerzo,  varilla lisa #2,  G- 40 estándar.</t>
  </si>
  <si>
    <t>Kg</t>
  </si>
  <si>
    <t>Acero de refuerzo  #3, corrugado, grado 40</t>
  </si>
  <si>
    <t>Acero de refuerzo  #4, corrugado, grado 40</t>
  </si>
  <si>
    <t>Formaletas en zapatas.</t>
  </si>
  <si>
    <t>Formaletas en pedestales.</t>
  </si>
  <si>
    <t>Formaletas en viga asismica.</t>
  </si>
  <si>
    <t>Mejoramiento con suelo cemento en proporción 1:10, según detalle</t>
  </si>
  <si>
    <t>Relleno y compactación con material selecto, acarreo (20 kilómetros)</t>
  </si>
  <si>
    <t>CONSTRUCCIÓN DE CANCHA POLIVALENTE</t>
  </si>
  <si>
    <t>FUNDACIONES Y LOSA DE CONCRETO</t>
  </si>
  <si>
    <t>Bases y pedestales para estructura de Cancha</t>
  </si>
  <si>
    <t xml:space="preserve">Excavación estructural. </t>
  </si>
  <si>
    <t>Acero de refuerzo N°3.</t>
  </si>
  <si>
    <t>Acero para estribos N°2.</t>
  </si>
  <si>
    <t>Relleno y compactación proctor al 95%</t>
  </si>
  <si>
    <t>Botar material de desecho</t>
  </si>
  <si>
    <t>Bordillo de concreto (0.15 metros x 0.20 metros)</t>
  </si>
  <si>
    <t>Formaletas.</t>
  </si>
  <si>
    <t>Concreto estructural para bordillo de 3000 PSI.</t>
  </si>
  <si>
    <t>Relleno y compactación proctor al 95%.</t>
  </si>
  <si>
    <t>Botar material de desecho.</t>
  </si>
  <si>
    <t>Losa de Concreto</t>
  </si>
  <si>
    <t>Concreto estructural para losa de 3000 PSI.</t>
  </si>
  <si>
    <t>Acero de refuerzo N°2.</t>
  </si>
  <si>
    <t>ESTRUCTURAS DE PORTERÍA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</si>
  <si>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</si>
  <si>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</si>
  <si>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tablero metálico, incluye marco de angular de 1 1/2 pulgadas x 1 1/2 pulgadas x 3/16 pulgadas y angular de 1 pulgada x 1 pulgada x 3/16 pulgadas, platina de fijación metálica de 6 pulgadas x 6 pulgadas x 3/4  pulgadas, con tablero de lámina metálica de 1.20 metros x 1.80 metros x 1/4 pulgadas, 2 manos de pintura anticorrosiva y una mano de pintura  de aceite a la estructura y lámina metálica, según detalle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</si>
  <si>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</si>
  <si>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</si>
  <si>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</si>
  <si>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</si>
  <si>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(incluye bordillos).</t>
  </si>
  <si>
    <t>Pintura de aceite en tableros y aros (ambas caras).</t>
  </si>
  <si>
    <t>Pintura de aceite para rayado de canchas tipo tráfico para pisos, ancho de rayas y colores según planos.</t>
  </si>
  <si>
    <t xml:space="preserve">Limpieza final. </t>
  </si>
  <si>
    <t>SUB TOTAL DE CONSTRUCCIÓN DE CANCHA POLIVALENTE</t>
  </si>
  <si>
    <t>Construcción de cerca de malla ciclón de 6 pies, según detalle (incluye: arbotantes con cuatro hiladas de alambre de púas y tapón PVC, estabilizadores laterales, arriostre a cada 12 metros  y  pintura anticorrosiva plateada en varilla corrida #2 y áreas de soldadura).</t>
  </si>
  <si>
    <t>Construccion de cerca de malla electrosoldada de 6 pulgadas x 6 pulgadas, calibre 6/6 (4.8 mm) lisa grado 70, fijada a estructura de tubo de hierro galvanizado de 1.1/2  pulgada, incluir aplicación de dos manos de pintura anticorrosiva de color gris.</t>
  </si>
  <si>
    <t>Suministro e instalación de tubería PVC conduit de  ½ pulgada de diametro ,con accesorios, uniones, curvas, bridas metálicas, alambre gal vanizado #18, incluye tubo a dejar empotrado con salida hacia fuera del edificio para la colocacion del sistema de tierra de panel.</t>
  </si>
  <si>
    <t>Suministro e instalación  de tubería EMT UL,  1 pulgada de diamtero , incluye  accesorio,onectore  y mufa,  ambos de 1 pulgada de diametro., para mufa. DE B.T.S.S. ver detalle de montaje en lamina de obras exteriores.</t>
  </si>
  <si>
    <t xml:space="preserve">suministro e instalación de   cajas de 4 pulgadas x 4 pulgadas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</si>
  <si>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</si>
  <si>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Suministro e instalación de tubería EMT de 1 pulgada de diámetro, con sus accesorios conector y mufa ambos de 1 pulgada, para    mufas hacia bodega cocina, bateria sanitaria.</t>
  </si>
  <si>
    <t xml:space="preserve">suministro e instalación de   cajas de 4 pulgadas por 4 pulgadas metálicas, tipo pesado con sus accesorios ,conectores, golosos, wire nut ,incluye  tapa ciega de cuatro pulgadas por cuatro pulgadas una para cada caja  </t>
  </si>
  <si>
    <t xml:space="preserve">suministro e instalación  de cajas de 2 pulgadas por 4 pulgadas metalicas,tipo pesado con sus accesorio (conectores). </t>
  </si>
  <si>
    <t>PANELES ,BREAKER SIST. DE TIERRA Y ACCESORIOS</t>
  </si>
  <si>
    <t xml:space="preserve"> suministro e instalación  de tubería  EMT UL,  de 1 pulgada de diametro, con sus accesorios conector  y mufa ambos de 1 pulgada, para mufa de SP-3.</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</si>
  <si>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</si>
  <si>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</si>
  <si>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Suministro e instalación de llave de chorro de 1/2" de Bronce de rosca estándar, incluye  accesorios y reductores de conexión.</t>
  </si>
  <si>
    <t>Suministro e Instalación de Válvula check de 3/4" pulgadas</t>
  </si>
  <si>
    <t>Suministro e instalación de lava lampazo de concreto de fabricación nacional,  incluye tubería PVC de 2 pulgadas de diámetro, conectada al canal de drenaje pluvial</t>
  </si>
  <si>
    <t>Suministro e instalación de tanque PVC tricapa de 1,100 litros de capacidad, sobre estructura para recolección de agua de lluvia.  (incluye conexión de alimentación y distribución ), según detalle</t>
  </si>
  <si>
    <t>Construcción de canal  rectangular para  drenaje pluvial de concreto armado con rejilla metálica,  según detalle en planos. incluye dos manos de pintura anticorrosiva</t>
  </si>
  <si>
    <t>Construcción de rejillas metálicas de conexión en cunetas de drenaje pluvial de concreto,  incluye dos manos de pintura anticorrosiva, según detalle</t>
  </si>
  <si>
    <t xml:space="preserve">Construcción de caja de registro Pluvial (según detalle) </t>
  </si>
  <si>
    <t>Suministro e instalación de rejilla de cromo de 2 pulgadas de diámetro</t>
  </si>
  <si>
    <t xml:space="preserve">Suministro e instalación de llave de pase de 1" pulgada de diámetro. </t>
  </si>
  <si>
    <t>Suministro e Instalación de Válvula check de 1" pulgadas</t>
  </si>
  <si>
    <t>Suministro e instalación de tanque PVC tricapa de 2,500 litros de capacidad, sobre estructura (incluye zapatas, pedestales, losa) para recolección de agua de lluvia.  (incluye conexión de alimentación y distribución ), según detalle</t>
  </si>
  <si>
    <t>Suministro e instalación de tubería PVC de 6 pulgadas de diámetro, cedula # 41. Para aguas negras, incluye codos de 45°, tee.yee, uniones, adaptador macho y hembras, uniones combinadas, excavación, relleno y prueba del sistema.(Según diseño de planos y especificaciones técnicas)</t>
  </si>
  <si>
    <t>Construcción de canal rectangular de concreto de 2500 PSI, según detalle en planos</t>
  </si>
  <si>
    <t>Construcción de canal rectangular de concreto de 2500 PSI, anclado a muro existente según detalle en planos</t>
  </si>
  <si>
    <t>Construcción de rejillas metálicas de conexión en cunetas de drenaje pluvial de concreto,  incluye dos manos de pintura anticorrosiva, según detalle en planos</t>
  </si>
  <si>
    <t>Suministrar y sembrar grama san agustin, en área reflejada en planos</t>
  </si>
  <si>
    <t>Relleno y compactación con material del sitio, ver detalle en plano de terrazas</t>
  </si>
  <si>
    <t>PABELLÓN N°1:  REPARACIÓN DE CINCO AULAS + REHABILITACIÓN DE UN AULA A DIRECCIÓN-BIBLIOTECA</t>
  </si>
  <si>
    <t>AMPLIACIÓN DE UNA BATERÍA CON TAZA RURAL</t>
  </si>
  <si>
    <t>SUB-TOTAL DE PABELLÓN N°1:  REPARACIÓN DE CINCO AULAS + REHABILITACIÓN DE UN AULA A DIRECCIÓN-BIBLIOTECA</t>
  </si>
  <si>
    <t>SUB-TOTAL DE AMPLIACIÓN DE UNA BATERÍA CON TAZA RURAL</t>
  </si>
  <si>
    <t>PABELLÓN N°2:  REEMPLAZO DE UN AULA DE PREESCOLAR SIN CONEXIÓN A AGUA POTABLE</t>
  </si>
  <si>
    <t>SUB-TOTAL DE PABELLÓN N°2:  REEMPLAZO DE UN AULA DE PREESCOLAR SIN CONEXIÓN A AGUA POTABLE</t>
  </si>
  <si>
    <t>REEMPLAZO DE COCINA-BODEGA</t>
  </si>
  <si>
    <t>SUB-TOTAL DE REEMPLAZO DE COCINA-BODEGA</t>
  </si>
  <si>
    <t>Suministro e instalación de tanque PVC tricapa de 1,100 litros de capacidad, y construcción de estructura de concreto donde estará montado el tanque para recolección de agua de lluvia. (incluye conexión de alimentación de tubo pvc del canal de recolección de agua pluvial en el techo del pabellón al tanque y tubería de salidas para la distribución de agua almacenada ), según detalle. EN PABELLÓN N°1.</t>
  </si>
  <si>
    <t>MINISTERIO DE EDUCACION</t>
  </si>
  <si>
    <t>DIVISION GENERAL DE INFRAESTRUCTURA ESCOLAR</t>
  </si>
  <si>
    <t>DIVISION DE PREINVERSION</t>
  </si>
  <si>
    <t>SIST. DE CANALIZACION  Y ACCESORIOS CORRESPONDIENTES</t>
  </si>
  <si>
    <t xml:space="preserve">Construcción de rampa de concreto de 2.00 metros de ancho, (incluye excavación, mejoramiento de suelo, relleno, botar material de desecho, viga asísmica, columna, viga corona, acero, formaleta, mampostería), según detalle en planos. </t>
  </si>
  <si>
    <t>ALCANCES GENERALES DEL MOBILIARIO</t>
  </si>
  <si>
    <t xml:space="preserve"> ITEM</t>
  </si>
  <si>
    <t>DESCRIPCION</t>
  </si>
  <si>
    <t xml:space="preserve">CANTIDAD </t>
  </si>
  <si>
    <t>Pre Escolar</t>
  </si>
  <si>
    <t>Set de Preescolar (Mesa y 4 Sillas)</t>
  </si>
  <si>
    <t>UND</t>
  </si>
  <si>
    <t>Set de Preescolar (Mesa y 6 Sillas)</t>
  </si>
  <si>
    <t>Set de Maestro</t>
  </si>
  <si>
    <t>Librero para Niños</t>
  </si>
  <si>
    <t>Pizarra Acrilica**</t>
  </si>
  <si>
    <t>Estante de madera</t>
  </si>
  <si>
    <t>Armario metálico</t>
  </si>
  <si>
    <t>Primaria/Secundaria</t>
  </si>
  <si>
    <t>Pupitres*</t>
  </si>
  <si>
    <t>Direccion (Admon.)</t>
  </si>
  <si>
    <t>Silla de Espera sin brazos</t>
  </si>
  <si>
    <t>Estante Vertical</t>
  </si>
  <si>
    <t>Set de Director (Escritorio y Silla)</t>
  </si>
  <si>
    <t>Mobiliario de Biblioteca</t>
  </si>
  <si>
    <t>Set de Bibliotecario (Escritorio y Silla)</t>
  </si>
  <si>
    <t>Mesa de trabajo y lectura tipo B</t>
  </si>
  <si>
    <t>Mesa de trabajo y lectura tipo A</t>
  </si>
  <si>
    <t>IMPUESTO MUNICIPAL POR EDIFICACION O MEJORAS(1%)</t>
  </si>
  <si>
    <t>Desinstalar estructura metálica de techo, conservar platinas metalicas existentes</t>
  </si>
  <si>
    <t>Demoler pizarras existentes, incluye botar escombros</t>
  </si>
  <si>
    <t>Material selecto, acarreo (20 kilómetros), relleno y compactación, para extencion de pasillo</t>
  </si>
  <si>
    <t>Construir partición liviana con forro de tabla cemento de 1/2 pulgada en ambas caras, con estructura de perfiles metálicos, incluye acabado y fino con cemento flexible, según detalle en planos.</t>
  </si>
  <si>
    <t>Aplicar 2 manos de pintura de color verde en pizarra. Incluye remoción de pintura existente.</t>
  </si>
  <si>
    <t>Suministro e instalación de repisa de madera de 0.30 metros de ancho x 2.50 metros de largo, aplicar tres manos de lija, dos manos de sellador y dos manos de barniz poliuretano, según detalle.</t>
  </si>
  <si>
    <t>Construcción de andén de concreto de 0.50 metros de ancho, según detalle</t>
  </si>
  <si>
    <t>Construcción de cerca de malla ciclón de 4 pies (incluye: arriostres laterales y pintura anticorrosiva plateada en varilla corrida #2 y áreas de soldadura). Para dividir centro escolar de preescolar, según detalle.</t>
  </si>
  <si>
    <t>Construcción de pozo de infiltración, según detalle</t>
  </si>
  <si>
    <t>Construcción de pozo de infiltracion, según detalle</t>
  </si>
  <si>
    <t>Suministro e instalación de tanque PVC tricapa de 1,100 litros de capacidad, sobre estructura (incluye zapatas, pedestales, losa) para recolección de agua de lluvia.  (incluye conexión de alimentación y distribución ), según detalle</t>
  </si>
  <si>
    <t>CAPTACION PLUVIAL</t>
  </si>
  <si>
    <t>Suministro e instalación de verja para protección de puertas, según detalles en planos. Incluye pasador, portacandado con su candado, aplicar 2 manos de pintura anticorrosiva y una mano de acabado fast dry.</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</si>
  <si>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</si>
  <si>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lisa a ambos lados prefabricada, incluye marco de madera de 2 pulgadas x 4 pulgadas con moldura, cerradura tipo pomo giratorio de primera calidad, tope para puertas, metálico con goma, con sujección empotrada en piso, de primera calidad  y 4 bisagras de 3 ½ pulgadas x 3 ½ pulgadas de acero inoxidable, en bodega. </t>
    </r>
    <r>
      <rPr>
        <b/>
        <sz val="12"/>
        <color theme="1"/>
        <rFont val="Times New Roman"/>
        <family val="1"/>
      </rPr>
      <t>(P-3)</t>
    </r>
  </si>
  <si>
    <r>
      <t xml:space="preserve">Suministro e instalación de puertas de tambor de madera laminada, incluye marco de madera con moldura, con cerradura  tipo manija deberá ser de palanca ó de presión de  primera calidad, tope para puertas, metálico con goma, con sujección empotrada en piso, de primera calidad  y 4 bisagras de 3 ½ pulgadas x 3 ½ pulgadas de acero inoxidable, ver detalle en planos, en servicio sanitario de discapacitados </t>
    </r>
    <r>
      <rPr>
        <b/>
        <sz val="12"/>
        <rFont val="Times New Roman"/>
        <family val="1"/>
      </rPr>
      <t>(P-4)</t>
    </r>
  </si>
  <si>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forrado con laminado plastico, incluye 2 manos de pintura, ver detalle en planos.</t>
    </r>
  </si>
  <si>
    <t>Pared de bloques de 6 pulgadas x 8 pulgadas x 16 pulgada, sisado únicamente en una cara (interna), según detalle.</t>
  </si>
  <si>
    <t>Pared de bloques de 6 pulgadas x 8 pulgadas x 16 pulgada, sin sisado, según detalle</t>
  </si>
  <si>
    <t>Placa base de 9 pulgadas x 9 pulgadas x 1/4 pulgadas, según detalle.</t>
  </si>
  <si>
    <r>
      <t xml:space="preserve">Suministro e instalación de ventana de aluminio color bronce,  con una hoja fija y una hoja corrediza y vidrio de 5 milímetros de espesor, (ver detalle en plano). </t>
    </r>
    <r>
      <rPr>
        <b/>
        <sz val="12"/>
        <color theme="1"/>
        <rFont val="Times New Roman"/>
        <family val="1"/>
      </rPr>
      <t>(V-1)</t>
    </r>
  </si>
  <si>
    <r>
      <t xml:space="preserve">Suministro e instalación de ventana de aluminio color bronce,  con una hoja fija y una hoja corrediza y vidrio de 5 milímetros de espesor, (ver detalle en plano) </t>
    </r>
    <r>
      <rPr>
        <b/>
        <sz val="12"/>
        <color theme="1"/>
        <rFont val="Times New Roman"/>
        <family val="1"/>
      </rPr>
      <t>(V-2)</t>
    </r>
  </si>
  <si>
    <r>
      <t xml:space="preserve">Suministro e instalación de ventana de aluminio color bronce,  con una hoja fija y una hoja corrediza y vidrio de 5 milímetros de espesor, en bodega (ver detalle en plano) </t>
    </r>
    <r>
      <rPr>
        <b/>
        <sz val="12"/>
        <color theme="1"/>
        <rFont val="Times New Roman"/>
        <family val="1"/>
      </rPr>
      <t>(V-3)</t>
    </r>
  </si>
  <si>
    <r>
      <t xml:space="preserve">Suministro e instalación de ventana de aluminio color bronce,  con una hoja fija y una hoja corrediza y vidrio de 5 milímetros de espesor, en ducha y servicio sanitario para discapacitado (ver detalle en plano) </t>
    </r>
    <r>
      <rPr>
        <b/>
        <sz val="12"/>
        <color theme="1"/>
        <rFont val="Times New Roman"/>
        <family val="1"/>
      </rPr>
      <t>(V-4)</t>
    </r>
  </si>
  <si>
    <r>
      <t xml:space="preserve">Suministro e instalación de ventana con marco de  aluminio color bronce y vidrio fijo de 5 milímetros de espesor, en servicio sanitario, (ver detalle en plano). </t>
    </r>
    <r>
      <rPr>
        <b/>
        <sz val="12"/>
        <color theme="1"/>
        <rFont val="Times New Roman"/>
        <family val="1"/>
      </rPr>
      <t>(V-5)</t>
    </r>
  </si>
  <si>
    <t xml:space="preserve">Construcción de rampa de concreto de 2.00 metros de ancho, según detalle. </t>
  </si>
  <si>
    <t>Piqueteo únicamente en vigas y columnas a construir y en area de pizarras a demoler, según plano</t>
  </si>
  <si>
    <t>Repello corriente únicamente en vigas y columnas a construir, culatas interna de direccion- biblioteca y en culatas externas del pabellon, según plano</t>
  </si>
  <si>
    <t>Fino corriente únicamente en vigas y columnas a construir, culatas interna de direccion- biblioteca y en culatas externas del pabellon, según plano</t>
  </si>
  <si>
    <t xml:space="preserve">Construcción de caja de registro de 0.70 metros. x 0.70 metros. (según detalle) </t>
  </si>
  <si>
    <t>Construcción de cocina fogón con bloques y mortero con plancha de acero de 4.7 milímetros de espesor, con discos y anillos reductores para acomodar diferentes tamaños de recipientes con chimenea de tubo de lámina de acero inoxidable 430,  protección contra quemadura por contacto en el primer tubo de la chimenea, según detalle</t>
  </si>
  <si>
    <t>Construcción de cerca provisional de malla polisombra o sarán de 2 metros de altura, con cuartones de madera de 2 pulgadas x 2 pulgadas y reglas de 1 pulgada x 3 pulgadas, la fijación de la malla será con tachuelas de 1/2 pulgada o grapas,  se colocaran 20 metros del nodo n°2 hacia el nodo n°3, ver detalle en planos</t>
  </si>
  <si>
    <t>Desinstalación de partición plegable. (Incluye todos sus accesorios).</t>
  </si>
  <si>
    <t>PROYECTO: MEJORAMIENTO DEL CENTRO ESCOLAR ANDRÉS CASTRO</t>
  </si>
  <si>
    <t>UBICACIÓN: MUNICIPIO DE WASPAM,  REGIÓN AUTÓNOMA COSTA CARIBE NORTE</t>
  </si>
  <si>
    <t>UBICACIÓN: MUNICIPIO DE WASPAN, REGION AUTONOMA COSTA CARIBE NORTE</t>
  </si>
  <si>
    <t>PROYECTO: MEJORAMIENTO DEL CENTRO ESCOLAR ANDRES CASTRO</t>
  </si>
  <si>
    <r>
      <t>Suministro e instalación  de tubería PVC conduit ½ pulgada de diámetro con accesorios, uniones, curvas, bridas metálicas,incluye canalizacion soterrada para futura espera de polarizacion  de puesta a tierra de sub panel, dejar sonseado con sonda de alambre galvanizado#</t>
    </r>
    <r>
      <rPr>
        <b/>
        <sz val="12"/>
        <rFont val="Times New Roman"/>
        <family val="1"/>
      </rPr>
      <t xml:space="preserve"> </t>
    </r>
    <r>
      <rPr>
        <sz val="12"/>
        <rFont val="Times New Roman"/>
        <family val="1"/>
      </rPr>
      <t xml:space="preserve">18.y tubo, de 4 pulgada pvc con su tapon a ubicarse en en terreno natural. </t>
    </r>
  </si>
  <si>
    <t>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para el caso de los tomas corrientes, como se va intervenir el cascoteseran de forma soterrada , y solamete se perforarar la pared la distancia de 0.4 metros la altura del toma segun normas, en la perforacion de la pared se debe de llenar con concreto de 3000 psi.</t>
  </si>
  <si>
    <t>Suministro e instalación de tubería EMT UL,  de 2  pulgadas de diámetro, con sus accesorios conector y mufa ambos de 2 pulgadas de diámetro, para panel principal general, PP-G.</t>
  </si>
  <si>
    <t>Suministro e instalación de tubería EMT UL,  de 1 pulgada de diámetro, con sus accesorios conector y mufa ambos de 1 pulgada, para  los  sub- paneles del centro escolar, SP-2,  SP-3,  y bateria sanitaria.</t>
  </si>
  <si>
    <t xml:space="preserve">Suministro e instalación de  cajas de 4 pulgadas por 4 pulgadas x 2  pulgadas  metálicas, tipo pesado, con sus accesorios ,conectores, golosos wire nut , incluye su tapa ciega de cuatro pulgadas por cuatro pulgadas una para cada caja. </t>
  </si>
  <si>
    <t>Suministro e instalación de cajas de 2 pulgadas por 4 pulgadas ,metálicas, tipo pesado, con sus accesorio (conectores),las cajas para  futuras esperas de tomas se instalaan de forma soterrada  y se perforara, pared unicamente el requerimiento necesario  que es 0.4 metros la altura de tomas segun normas, las esperas  que coinciden la ubicacion en particion liviana no habria problema.</t>
  </si>
  <si>
    <t>Suministro e instalación  de panel eléctrico  20 espacios,para empotrar, 120/240 voltios, capacidad de barras 225 amperios, con barra  a tierra incorporada, de primera calidad, incluye columna fingida de material liviano tabla cemento, para empotrado de centro de carga y tubería</t>
  </si>
  <si>
    <t>Mano/Obra U$</t>
  </si>
  <si>
    <t>Materiales U$</t>
  </si>
  <si>
    <t>Transporte U$</t>
  </si>
  <si>
    <t>Precio Unitario Directo U$</t>
  </si>
  <si>
    <t>Costo Total Directo U$</t>
  </si>
  <si>
    <t>NOTA:</t>
  </si>
  <si>
    <t>*Del total de pupitres el 5% seran zurdo</t>
  </si>
  <si>
    <t>**El contratista deberá incluir la instalación de las pizarras acrilicas</t>
  </si>
  <si>
    <t>COSTO UNITARIO U$</t>
  </si>
  <si>
    <t>VALOR TOTAL U$</t>
  </si>
  <si>
    <t>RESUMEN DE OFERTA TOTAL (U$): ___________________________________________________</t>
  </si>
  <si>
    <t>COSTO TOTAL DE OFERTA</t>
  </si>
  <si>
    <t>4.1 IMPUESTO MUNICIPAL POR EDIFICACION O MEJORAS (1%)</t>
  </si>
  <si>
    <t>Nota: Para presentación de la oferta, el oferente presentará un formato de resumen de oferta del Centro Escolar y un formato de resumen de oferta del Preescolar debidamente firmado y sellado</t>
  </si>
  <si>
    <t>MOBILIARIO</t>
  </si>
  <si>
    <t>Nota: Para presentación de la oferta total, el oferente presentará un formato de Resumen de Oferta Total del Centro Escolar mas Preescolar, el cual deberá de contener el costo total del mobiliario, debidamente firmado y sellado.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</si>
</sst>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C$&quot;* #,##0.00_);_(&quot;C$&quot;* \(#,##0.00\);_(&quot;C$&quot;* &quot;-&quot;??_);_(@_)"/>
    <numFmt numFmtId="43" formatCode="_(* #,##0.00_);_(* \(#,##0.00\);_(* &quot;-&quot;??_);_(@_)"/>
    <numFmt numFmtId="164" formatCode="_-* #,##0.00_-;\-* #,##0.00_-;_-* &quot;-&quot;??_-;_-@_-"/>
    <numFmt numFmtId="165" formatCode="_-* #,##0.00\ _€_-;\-* #,##0.00\ _€_-;_-* &quot;-&quot;??\ _€_-;_-@_-"/>
    <numFmt numFmtId="166" formatCode="_ * #,##0.00_ ;_ * \-#,##0.00_ ;_ * &quot;-&quot;??_ ;_ @_ "/>
    <numFmt numFmtId="167" formatCode="&quot;C$&quot;#,##0.00"/>
  </numFmts>
  <fonts count="23"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2"/>
      <name val="Times New Roman"/>
      <family val="1"/>
    </font>
    <font>
      <sz val="12"/>
      <color rgb="FFFF0000"/>
      <name val="Times New Roman"/>
      <family val="1"/>
    </font>
    <font>
      <sz val="10"/>
      <name val="Arial"/>
      <family val="2"/>
    </font>
    <font>
      <sz val="12"/>
      <color indexed="8"/>
      <name val="Times New Roman"/>
      <family val="1"/>
    </font>
    <font>
      <b/>
      <sz val="12"/>
      <color rgb="FFFF0000"/>
      <name val="Times New Roman"/>
      <family val="1"/>
    </font>
    <font>
      <b/>
      <sz val="12"/>
      <color indexed="8"/>
      <name val="Times New Roman"/>
      <family val="1"/>
    </font>
    <font>
      <sz val="12"/>
      <color rgb="FF000000"/>
      <name val="Times New Roman"/>
      <family val="1"/>
    </font>
    <font>
      <b/>
      <i/>
      <sz val="12"/>
      <name val="Times New Roman"/>
      <family val="1"/>
    </font>
    <font>
      <sz val="12"/>
      <name val="Calibri"/>
      <family val="2"/>
    </font>
    <font>
      <b/>
      <i/>
      <sz val="12"/>
      <color theme="1"/>
      <name val="Times New Roman"/>
      <family val="1"/>
    </font>
    <font>
      <b/>
      <sz val="10"/>
      <name val="Arial"/>
      <family val="2"/>
    </font>
    <font>
      <b/>
      <sz val="10"/>
      <color rgb="FFFF0000"/>
      <name val="Arial"/>
      <family val="2"/>
    </font>
    <font>
      <sz val="12"/>
      <color indexed="8"/>
      <name val="Calibri"/>
      <family val="2"/>
    </font>
    <font>
      <sz val="11"/>
      <color indexed="8"/>
      <name val="Calibri"/>
      <family val="2"/>
    </font>
    <font>
      <b/>
      <sz val="11"/>
      <color theme="1"/>
      <name val="Calibri"/>
      <family val="2"/>
      <scheme val="minor"/>
    </font>
    <font>
      <b/>
      <i/>
      <sz val="12"/>
      <color indexed="8"/>
      <name val="Times New Roman"/>
      <family val="1"/>
    </font>
    <font>
      <sz val="11"/>
      <name val="Calibri"/>
      <family val="2"/>
      <scheme val="minor"/>
    </font>
    <font>
      <sz val="11"/>
      <color theme="1"/>
      <name val="Courier New"/>
      <family val="3"/>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9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3">
    <xf numFmtId="0" fontId="0" fillId="0" borderId="0"/>
    <xf numFmtId="165" fontId="1"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1" fillId="0" borderId="0"/>
    <xf numFmtId="0" fontId="1" fillId="0" borderId="0"/>
    <xf numFmtId="0" fontId="7" fillId="0" borderId="0"/>
    <xf numFmtId="43" fontId="7" fillId="0" borderId="0" applyFont="0" applyFill="0" applyBorder="0" applyAlignment="0" applyProtection="0"/>
    <xf numFmtId="166" fontId="7" fillId="0" borderId="0" applyFont="0" applyFill="0" applyBorder="0" applyAlignment="0" applyProtection="0"/>
    <xf numFmtId="0" fontId="18"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164" fontId="7"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3" fillId="0" borderId="0" xfId="0" applyFont="1"/>
    <xf numFmtId="0" fontId="2" fillId="0" borderId="0" xfId="0" applyFont="1"/>
    <xf numFmtId="0" fontId="2" fillId="0" borderId="0" xfId="0" applyFont="1" applyAlignment="1">
      <alignment vertical="center"/>
    </xf>
    <xf numFmtId="0" fontId="3" fillId="0" borderId="0" xfId="0" applyFont="1" applyAlignment="1">
      <alignment vertical="center"/>
    </xf>
    <xf numFmtId="4" fontId="3" fillId="0" borderId="0" xfId="0" applyNumberFormat="1" applyFont="1" applyFill="1" applyBorder="1"/>
    <xf numFmtId="0" fontId="3" fillId="0" borderId="0" xfId="0" applyFont="1" applyAlignment="1">
      <alignment horizontal="center"/>
    </xf>
    <xf numFmtId="0" fontId="4" fillId="0" borderId="0" xfId="0" applyFont="1" applyFill="1" applyAlignment="1">
      <alignment horizontal="center" vertical="center" wrapText="1"/>
    </xf>
    <xf numFmtId="4" fontId="4" fillId="0" borderId="0" xfId="0" applyNumberFormat="1" applyFont="1" applyFill="1" applyAlignment="1">
      <alignment horizontal="right" vertical="center" wrapText="1"/>
    </xf>
    <xf numFmtId="0" fontId="5" fillId="0" borderId="0" xfId="8" applyFont="1"/>
    <xf numFmtId="0" fontId="5" fillId="0" borderId="0" xfId="8" applyFont="1" applyBorder="1"/>
    <xf numFmtId="0" fontId="4" fillId="0" borderId="0" xfId="8" applyFont="1" applyBorder="1"/>
    <xf numFmtId="49" fontId="4" fillId="0" borderId="30" xfId="8" applyNumberFormat="1" applyFont="1" applyFill="1" applyBorder="1" applyAlignment="1">
      <alignment horizontal="center"/>
    </xf>
    <xf numFmtId="4" fontId="4" fillId="0" borderId="31" xfId="8" applyNumberFormat="1" applyFont="1" applyBorder="1" applyAlignment="1">
      <alignment horizontal="left"/>
    </xf>
    <xf numFmtId="0" fontId="5" fillId="0" borderId="31" xfId="8" applyFont="1" applyBorder="1" applyAlignment="1">
      <alignment horizontal="center"/>
    </xf>
    <xf numFmtId="4" fontId="5" fillId="0" borderId="31" xfId="8" applyNumberFormat="1" applyFont="1" applyBorder="1" applyAlignment="1">
      <alignment horizontal="center"/>
    </xf>
    <xf numFmtId="0" fontId="5" fillId="0" borderId="32" xfId="8" applyFont="1" applyBorder="1" applyAlignment="1">
      <alignment horizontal="center"/>
    </xf>
    <xf numFmtId="0" fontId="5" fillId="0" borderId="33" xfId="8" applyFont="1" applyBorder="1" applyAlignment="1">
      <alignment horizontal="center"/>
    </xf>
    <xf numFmtId="0" fontId="5" fillId="0" borderId="34" xfId="8" applyFont="1" applyBorder="1" applyAlignment="1">
      <alignment horizontal="center"/>
    </xf>
    <xf numFmtId="49" fontId="4" fillId="0" borderId="35" xfId="8" applyNumberFormat="1" applyFont="1" applyFill="1" applyBorder="1" applyAlignment="1">
      <alignment horizontal="center"/>
    </xf>
    <xf numFmtId="4" fontId="5" fillId="0" borderId="36" xfId="8" applyNumberFormat="1" applyFont="1" applyBorder="1" applyAlignment="1">
      <alignment horizontal="left"/>
    </xf>
    <xf numFmtId="0" fontId="5" fillId="0" borderId="36" xfId="8" applyFont="1" applyBorder="1" applyAlignment="1">
      <alignment horizontal="center"/>
    </xf>
    <xf numFmtId="4" fontId="5" fillId="0" borderId="36" xfId="8" applyNumberFormat="1" applyFont="1" applyBorder="1" applyAlignment="1">
      <alignment horizontal="center"/>
    </xf>
    <xf numFmtId="0" fontId="5" fillId="0" borderId="37" xfId="8" applyFont="1" applyBorder="1" applyAlignment="1">
      <alignment horizontal="center"/>
    </xf>
    <xf numFmtId="0" fontId="5" fillId="0" borderId="38" xfId="8" applyFont="1" applyBorder="1" applyAlignment="1">
      <alignment horizontal="center"/>
    </xf>
    <xf numFmtId="49" fontId="4" fillId="0" borderId="35" xfId="8" applyNumberFormat="1" applyFont="1" applyBorder="1" applyAlignment="1">
      <alignment horizontal="center"/>
    </xf>
    <xf numFmtId="4" fontId="4" fillId="0" borderId="36" xfId="8" applyNumberFormat="1" applyFont="1" applyBorder="1" applyAlignment="1">
      <alignment horizontal="left"/>
    </xf>
    <xf numFmtId="0" fontId="4" fillId="0" borderId="36" xfId="8" applyFont="1" applyBorder="1" applyAlignment="1">
      <alignment horizontal="left"/>
    </xf>
    <xf numFmtId="4" fontId="5" fillId="0" borderId="36" xfId="2" applyNumberFormat="1" applyFont="1" applyBorder="1" applyAlignment="1">
      <alignment horizontal="center"/>
    </xf>
    <xf numFmtId="49" fontId="5" fillId="0" borderId="35" xfId="8" applyNumberFormat="1" applyFont="1" applyBorder="1" applyAlignment="1">
      <alignment horizontal="center"/>
    </xf>
    <xf numFmtId="0" fontId="5" fillId="0" borderId="36" xfId="8" applyFont="1" applyBorder="1" applyAlignment="1">
      <alignment horizontal="left"/>
    </xf>
    <xf numFmtId="0" fontId="4" fillId="0" borderId="36" xfId="8" applyFont="1" applyBorder="1" applyAlignment="1">
      <alignment horizontal="center"/>
    </xf>
    <xf numFmtId="49" fontId="4" fillId="0" borderId="39" xfId="8" applyNumberFormat="1" applyFont="1" applyFill="1" applyBorder="1" applyAlignment="1">
      <alignment horizontal="center"/>
    </xf>
    <xf numFmtId="4" fontId="4" fillId="0" borderId="40" xfId="8" applyNumberFormat="1" applyFont="1" applyBorder="1" applyAlignment="1">
      <alignment horizontal="left"/>
    </xf>
    <xf numFmtId="0" fontId="5" fillId="0" borderId="40" xfId="8" applyFont="1" applyBorder="1" applyAlignment="1">
      <alignment horizontal="center"/>
    </xf>
    <xf numFmtId="0" fontId="5" fillId="0" borderId="41" xfId="8" applyFont="1" applyBorder="1" applyAlignment="1">
      <alignment horizontal="center"/>
    </xf>
    <xf numFmtId="0" fontId="5" fillId="0" borderId="42" xfId="8" applyFont="1" applyBorder="1" applyAlignment="1">
      <alignment horizontal="center"/>
    </xf>
    <xf numFmtId="0" fontId="5" fillId="0" borderId="43" xfId="8" applyFont="1" applyBorder="1" applyAlignment="1">
      <alignment horizontal="center"/>
    </xf>
    <xf numFmtId="0" fontId="4" fillId="0" borderId="44" xfId="8" applyFont="1" applyBorder="1" applyAlignment="1">
      <alignment horizontal="center"/>
    </xf>
    <xf numFmtId="0" fontId="5" fillId="0" borderId="45" xfId="8" applyFont="1" applyBorder="1" applyAlignment="1">
      <alignment horizontal="center"/>
    </xf>
    <xf numFmtId="0" fontId="5" fillId="0" borderId="46" xfId="8" applyFont="1" applyBorder="1" applyAlignment="1">
      <alignment horizontal="center"/>
    </xf>
    <xf numFmtId="0" fontId="5" fillId="0" borderId="47" xfId="8" applyFont="1" applyBorder="1" applyAlignment="1">
      <alignment horizontal="center"/>
    </xf>
    <xf numFmtId="0" fontId="4" fillId="0" borderId="51" xfId="8" applyFont="1" applyBorder="1"/>
    <xf numFmtId="0" fontId="5" fillId="0" borderId="51" xfId="8" applyFont="1" applyBorder="1"/>
    <xf numFmtId="0" fontId="5" fillId="0" borderId="52" xfId="8" applyFont="1" applyBorder="1"/>
    <xf numFmtId="0" fontId="5" fillId="0" borderId="53" xfId="8" applyFont="1" applyBorder="1"/>
    <xf numFmtId="0" fontId="5" fillId="0" borderId="54" xfId="8" applyFont="1" applyBorder="1"/>
    <xf numFmtId="0" fontId="5" fillId="0" borderId="55" xfId="8" applyFont="1" applyBorder="1"/>
    <xf numFmtId="0" fontId="5" fillId="0" borderId="56" xfId="8" applyFont="1" applyBorder="1"/>
    <xf numFmtId="0" fontId="5" fillId="0" borderId="57" xfId="8" applyFont="1" applyBorder="1"/>
    <xf numFmtId="0" fontId="5" fillId="0" borderId="58" xfId="8" applyFont="1" applyBorder="1" applyAlignment="1">
      <alignment horizontal="center"/>
    </xf>
    <xf numFmtId="0" fontId="5" fillId="0" borderId="59" xfId="8" applyFont="1" applyBorder="1"/>
    <xf numFmtId="0" fontId="5" fillId="0" borderId="60" xfId="8" applyFont="1" applyBorder="1"/>
    <xf numFmtId="0" fontId="5" fillId="0" borderId="61" xfId="8" applyFont="1" applyBorder="1" applyAlignment="1">
      <alignment horizontal="center"/>
    </xf>
    <xf numFmtId="0" fontId="5" fillId="0" borderId="61" xfId="8" applyFont="1" applyBorder="1"/>
    <xf numFmtId="0" fontId="4" fillId="0" borderId="60" xfId="8" applyFont="1" applyBorder="1" applyAlignment="1">
      <alignment horizontal="right"/>
    </xf>
    <xf numFmtId="0" fontId="4" fillId="0" borderId="60" xfId="8" applyFont="1" applyBorder="1" applyAlignment="1">
      <alignment horizontal="center"/>
    </xf>
    <xf numFmtId="0" fontId="5" fillId="0" borderId="62" xfId="8" applyFont="1" applyBorder="1"/>
    <xf numFmtId="0" fontId="5" fillId="0" borderId="63" xfId="8" applyFont="1" applyBorder="1"/>
    <xf numFmtId="0" fontId="5" fillId="0" borderId="64" xfId="8" applyFont="1" applyBorder="1"/>
    <xf numFmtId="4" fontId="4" fillId="0" borderId="0" xfId="3"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2" fillId="0" borderId="0" xfId="0" applyFont="1" applyFill="1"/>
    <xf numFmtId="0" fontId="3" fillId="0" borderId="0" xfId="0" applyFont="1" applyFill="1"/>
    <xf numFmtId="0" fontId="0" fillId="0" borderId="0" xfId="0" applyFill="1"/>
    <xf numFmtId="0" fontId="3" fillId="0" borderId="0" xfId="0" applyFont="1" applyFill="1" applyBorder="1"/>
    <xf numFmtId="0" fontId="0" fillId="0" borderId="0" xfId="0" applyFill="1" applyBorder="1"/>
    <xf numFmtId="0" fontId="0" fillId="4" borderId="0" xfId="0" applyFill="1"/>
    <xf numFmtId="2" fontId="0" fillId="0" borderId="0" xfId="0" applyNumberFormat="1"/>
    <xf numFmtId="0" fontId="0" fillId="3" borderId="0" xfId="0" applyFill="1"/>
    <xf numFmtId="0" fontId="19" fillId="0" borderId="0" xfId="0" applyFont="1" applyBorder="1"/>
    <xf numFmtId="0" fontId="0" fillId="0" borderId="0" xfId="0" applyBorder="1"/>
    <xf numFmtId="0" fontId="2" fillId="0" borderId="0" xfId="0" applyFont="1" applyBorder="1"/>
    <xf numFmtId="0" fontId="2" fillId="0" borderId="0" xfId="0" applyFont="1" applyFill="1" applyBorder="1" applyAlignment="1">
      <alignment horizontal="center" vertical="justify"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3" fillId="0" borderId="0" xfId="0" applyFont="1" applyBorder="1" applyAlignment="1">
      <alignment vertical="justify" wrapText="1"/>
    </xf>
    <xf numFmtId="0" fontId="3" fillId="0" borderId="0" xfId="0" applyFont="1" applyBorder="1" applyAlignment="1">
      <alignment vertical="center" wrapText="1"/>
    </xf>
    <xf numFmtId="0" fontId="3" fillId="0" borderId="0" xfId="0" applyFont="1" applyAlignment="1">
      <alignment vertical="justify" wrapText="1"/>
    </xf>
    <xf numFmtId="0" fontId="3" fillId="0" borderId="0" xfId="0" applyFont="1" applyAlignment="1">
      <alignment vertical="center" wrapText="1"/>
    </xf>
    <xf numFmtId="0" fontId="19" fillId="2" borderId="70"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167" fontId="0" fillId="0" borderId="0" xfId="0" applyNumberFormat="1"/>
    <xf numFmtId="0" fontId="0" fillId="3" borderId="78" xfId="0" applyFill="1" applyBorder="1"/>
    <xf numFmtId="0" fontId="0" fillId="3" borderId="78" xfId="0" applyFill="1" applyBorder="1" applyAlignment="1">
      <alignment horizontal="center" vertical="center"/>
    </xf>
    <xf numFmtId="2" fontId="0" fillId="3" borderId="78" xfId="0" applyNumberFormat="1" applyFill="1" applyBorder="1"/>
    <xf numFmtId="0" fontId="0" fillId="3" borderId="11" xfId="0" applyFill="1" applyBorder="1"/>
    <xf numFmtId="0" fontId="0" fillId="3" borderId="11" xfId="0" applyFill="1" applyBorder="1" applyAlignment="1">
      <alignment horizontal="center" vertical="center"/>
    </xf>
    <xf numFmtId="2" fontId="0" fillId="3" borderId="11" xfId="0" applyNumberFormat="1" applyFill="1" applyBorder="1"/>
    <xf numFmtId="167" fontId="0" fillId="3" borderId="15" xfId="0" applyNumberFormat="1" applyFill="1" applyBorder="1"/>
    <xf numFmtId="0" fontId="0" fillId="3" borderId="14" xfId="0" applyFill="1" applyBorder="1"/>
    <xf numFmtId="0" fontId="0" fillId="3" borderId="14" xfId="0" applyFill="1" applyBorder="1" applyAlignment="1">
      <alignment horizontal="center" vertical="center"/>
    </xf>
    <xf numFmtId="2" fontId="0" fillId="3" borderId="14" xfId="0" applyNumberFormat="1" applyFill="1" applyBorder="1"/>
    <xf numFmtId="0" fontId="0" fillId="3" borderId="82" xfId="0" applyFill="1" applyBorder="1"/>
    <xf numFmtId="0" fontId="0" fillId="3" borderId="82" xfId="0" applyFill="1" applyBorder="1" applyAlignment="1">
      <alignment horizontal="center" vertical="center"/>
    </xf>
    <xf numFmtId="2" fontId="0" fillId="3" borderId="82" xfId="0" applyNumberFormat="1" applyFill="1" applyBorder="1"/>
    <xf numFmtId="167" fontId="0" fillId="3" borderId="83" xfId="0" applyNumberFormat="1" applyFill="1" applyBorder="1"/>
    <xf numFmtId="167" fontId="0" fillId="3" borderId="79" xfId="0" applyNumberFormat="1" applyFill="1" applyBorder="1"/>
    <xf numFmtId="2" fontId="21" fillId="3" borderId="78" xfId="0" applyNumberFormat="1" applyFont="1" applyFill="1" applyBorder="1"/>
    <xf numFmtId="2" fontId="21" fillId="3" borderId="14" xfId="0" applyNumberFormat="1" applyFont="1" applyFill="1" applyBorder="1"/>
    <xf numFmtId="0" fontId="0" fillId="3" borderId="17" xfId="0" applyFill="1" applyBorder="1"/>
    <xf numFmtId="0" fontId="0" fillId="3" borderId="17" xfId="0" applyFill="1" applyBorder="1" applyAlignment="1">
      <alignment horizontal="center" vertical="center"/>
    </xf>
    <xf numFmtId="2" fontId="21" fillId="3" borderId="17" xfId="0" applyNumberFormat="1" applyFont="1" applyFill="1" applyBorder="1"/>
    <xf numFmtId="2" fontId="21" fillId="3" borderId="82" xfId="0" applyNumberFormat="1" applyFont="1" applyFill="1" applyBorder="1"/>
    <xf numFmtId="167" fontId="0" fillId="3" borderId="84" xfId="0" applyNumberFormat="1" applyFill="1" applyBorder="1"/>
    <xf numFmtId="167" fontId="0" fillId="3" borderId="22" xfId="0" applyNumberFormat="1" applyFill="1" applyBorder="1"/>
    <xf numFmtId="167" fontId="0" fillId="3" borderId="22" xfId="0" applyNumberFormat="1" applyFill="1" applyBorder="1" applyAlignment="1">
      <alignment vertical="center"/>
    </xf>
    <xf numFmtId="167" fontId="0" fillId="3" borderId="85" xfId="0" applyNumberFormat="1" applyFill="1" applyBorder="1" applyAlignment="1">
      <alignment vertical="center"/>
    </xf>
    <xf numFmtId="167" fontId="0" fillId="3" borderId="84" xfId="0" applyNumberFormat="1" applyFill="1" applyBorder="1" applyAlignment="1">
      <alignment vertical="center"/>
    </xf>
    <xf numFmtId="167" fontId="21" fillId="3" borderId="84" xfId="0" applyNumberFormat="1" applyFont="1" applyFill="1" applyBorder="1" applyAlignment="1">
      <alignment vertical="center"/>
    </xf>
    <xf numFmtId="167" fontId="0" fillId="3" borderId="22" xfId="0" applyNumberFormat="1" applyFont="1" applyFill="1" applyBorder="1" applyAlignment="1">
      <alignment vertical="center"/>
    </xf>
    <xf numFmtId="167" fontId="0" fillId="3" borderId="86" xfId="0" applyNumberFormat="1" applyFill="1" applyBorder="1" applyAlignment="1">
      <alignment vertical="center"/>
    </xf>
    <xf numFmtId="4" fontId="0" fillId="3" borderId="22" xfId="0" applyNumberFormat="1" applyFill="1" applyBorder="1"/>
    <xf numFmtId="167" fontId="21" fillId="3" borderId="87" xfId="0" applyNumberFormat="1" applyFont="1" applyFill="1" applyBorder="1" applyAlignment="1">
      <alignment vertical="center"/>
    </xf>
    <xf numFmtId="167" fontId="19" fillId="0" borderId="6" xfId="0" applyNumberFormat="1" applyFont="1" applyBorder="1"/>
    <xf numFmtId="0" fontId="2" fillId="0" borderId="0" xfId="0" applyFont="1" applyFill="1" applyAlignment="1">
      <alignment vertical="justify" wrapText="1"/>
    </xf>
    <xf numFmtId="4" fontId="0" fillId="0" borderId="0" xfId="0" applyNumberFormat="1" applyFill="1"/>
    <xf numFmtId="0" fontId="19" fillId="0" borderId="0" xfId="0" applyFont="1" applyFill="1"/>
    <xf numFmtId="10" fontId="0" fillId="0" borderId="0" xfId="22" applyNumberFormat="1" applyFont="1" applyFill="1"/>
    <xf numFmtId="4" fontId="0" fillId="3" borderId="0" xfId="0" applyNumberFormat="1" applyFill="1"/>
    <xf numFmtId="2" fontId="0" fillId="3" borderId="0" xfId="0" applyNumberFormat="1" applyFill="1" applyAlignment="1">
      <alignment horizontal="center" vertical="center"/>
    </xf>
    <xf numFmtId="0" fontId="2" fillId="0" borderId="0" xfId="0" applyFont="1" applyAlignment="1">
      <alignment horizontal="center"/>
    </xf>
    <xf numFmtId="0" fontId="2" fillId="0" borderId="0" xfId="0" applyFont="1" applyFill="1" applyAlignment="1">
      <alignment horizontal="center" vertical="justify"/>
    </xf>
    <xf numFmtId="0" fontId="2" fillId="0" borderId="0" xfId="0" applyFont="1" applyFill="1" applyBorder="1" applyAlignment="1">
      <alignment horizontal="center" vertical="justify" wrapText="1"/>
    </xf>
    <xf numFmtId="0" fontId="4" fillId="0" borderId="0" xfId="8" applyFont="1" applyAlignment="1">
      <alignment horizontal="center"/>
    </xf>
    <xf numFmtId="0" fontId="4" fillId="0" borderId="0" xfId="0" applyFont="1" applyAlignment="1"/>
    <xf numFmtId="0" fontId="4" fillId="0" borderId="0" xfId="0" applyFont="1" applyAlignment="1">
      <alignment vertical="top" wrapText="1"/>
    </xf>
    <xf numFmtId="10" fontId="0" fillId="0" borderId="0" xfId="22" applyNumberFormat="1" applyFont="1"/>
    <xf numFmtId="4" fontId="4" fillId="3" borderId="0" xfId="0" applyNumberFormat="1" applyFont="1" applyFill="1" applyBorder="1" applyAlignment="1">
      <alignment vertical="center"/>
    </xf>
    <xf numFmtId="4" fontId="5" fillId="3" borderId="0" xfId="0" applyNumberFormat="1" applyFont="1" applyFill="1" applyBorder="1" applyAlignment="1">
      <alignment vertical="center"/>
    </xf>
    <xf numFmtId="2" fontId="3" fillId="3" borderId="0" xfId="0" applyNumberFormat="1" applyFont="1" applyFill="1"/>
    <xf numFmtId="4" fontId="19" fillId="3" borderId="0" xfId="0" applyNumberFormat="1" applyFont="1" applyFill="1"/>
    <xf numFmtId="43" fontId="0" fillId="3" borderId="0" xfId="0" applyNumberFormat="1" applyFill="1"/>
    <xf numFmtId="166" fontId="0" fillId="3" borderId="0" xfId="0" applyNumberFormat="1" applyFill="1"/>
    <xf numFmtId="2" fontId="0" fillId="3" borderId="0" xfId="0" applyNumberFormat="1" applyFill="1"/>
    <xf numFmtId="0" fontId="4" fillId="3" borderId="77" xfId="0" applyFont="1" applyFill="1" applyBorder="1" applyAlignment="1">
      <alignment horizontal="center" vertical="center" wrapText="1"/>
    </xf>
    <xf numFmtId="0" fontId="4" fillId="3" borderId="78" xfId="0" applyFont="1" applyFill="1" applyBorder="1" applyAlignment="1">
      <alignment horizontal="left" vertical="center" wrapText="1"/>
    </xf>
    <xf numFmtId="0" fontId="4" fillId="3" borderId="78" xfId="0" applyFont="1" applyFill="1" applyBorder="1" applyAlignment="1">
      <alignment horizontal="center" vertical="center" wrapText="1"/>
    </xf>
    <xf numFmtId="4" fontId="4" fillId="3" borderId="78" xfId="0" applyNumberFormat="1" applyFont="1" applyFill="1" applyBorder="1" applyAlignment="1">
      <alignment horizontal="center" vertical="center" wrapText="1"/>
    </xf>
    <xf numFmtId="4" fontId="4" fillId="3" borderId="79" xfId="0" applyNumberFormat="1" applyFont="1" applyFill="1" applyBorder="1" applyAlignment="1">
      <alignment horizontal="center" vertical="center" wrapText="1"/>
    </xf>
    <xf numFmtId="0" fontId="4" fillId="3" borderId="13" xfId="0" applyFont="1" applyFill="1" applyBorder="1" applyAlignment="1">
      <alignment horizontal="center" vertical="center"/>
    </xf>
    <xf numFmtId="0" fontId="5" fillId="3" borderId="14" xfId="0" applyFont="1" applyFill="1" applyBorder="1" applyAlignment="1">
      <alignment horizontal="left" vertical="center" wrapText="1"/>
    </xf>
    <xf numFmtId="0" fontId="5" fillId="3" borderId="14" xfId="0" applyFont="1" applyFill="1" applyBorder="1" applyAlignment="1">
      <alignment horizontal="center" vertical="center" wrapText="1"/>
    </xf>
    <xf numFmtId="4" fontId="5" fillId="3" borderId="14" xfId="1" applyNumberFormat="1" applyFont="1" applyFill="1" applyBorder="1" applyAlignment="1">
      <alignment horizontal="right" vertical="center" wrapText="1"/>
    </xf>
    <xf numFmtId="4" fontId="6" fillId="3" borderId="14" xfId="0" applyNumberFormat="1" applyFont="1" applyFill="1" applyBorder="1" applyAlignment="1">
      <alignment horizontal="right" vertical="center" wrapText="1"/>
    </xf>
    <xf numFmtId="4" fontId="5" fillId="3" borderId="14" xfId="0" applyNumberFormat="1" applyFont="1" applyFill="1" applyBorder="1" applyAlignment="1">
      <alignment horizontal="right" vertical="center" wrapText="1"/>
    </xf>
    <xf numFmtId="4" fontId="5" fillId="3" borderId="15" xfId="0" applyNumberFormat="1" applyFont="1" applyFill="1" applyBorder="1" applyAlignment="1">
      <alignment horizontal="right" vertical="center" wrapText="1"/>
    </xf>
    <xf numFmtId="0" fontId="5" fillId="3" borderId="13" xfId="0" applyFont="1" applyFill="1" applyBorder="1" applyAlignment="1">
      <alignment horizontal="right"/>
    </xf>
    <xf numFmtId="0" fontId="5" fillId="3" borderId="14" xfId="0" applyFont="1" applyFill="1" applyBorder="1" applyAlignment="1">
      <alignment horizontal="center" vertical="center"/>
    </xf>
    <xf numFmtId="2" fontId="5" fillId="3" borderId="14" xfId="0" applyNumberFormat="1" applyFont="1" applyFill="1" applyBorder="1" applyAlignment="1">
      <alignment horizontal="right" vertical="center"/>
    </xf>
    <xf numFmtId="0" fontId="5" fillId="3" borderId="14" xfId="0" applyFont="1" applyFill="1" applyBorder="1" applyAlignment="1">
      <alignment horizontal="right" vertical="center"/>
    </xf>
    <xf numFmtId="4" fontId="5" fillId="3" borderId="15" xfId="0" applyNumberFormat="1" applyFont="1" applyFill="1" applyBorder="1" applyAlignment="1">
      <alignment vertical="center"/>
    </xf>
    <xf numFmtId="0" fontId="3" fillId="3" borderId="13" xfId="0" applyFont="1" applyFill="1" applyBorder="1" applyAlignment="1">
      <alignment vertical="center"/>
    </xf>
    <xf numFmtId="0" fontId="5" fillId="3" borderId="14" xfId="3" applyFont="1" applyFill="1" applyBorder="1" applyAlignment="1">
      <alignment horizontal="left" vertical="center" wrapText="1"/>
    </xf>
    <xf numFmtId="4" fontId="5" fillId="3" borderId="14" xfId="1" applyNumberFormat="1" applyFont="1" applyFill="1" applyBorder="1" applyAlignment="1">
      <alignment vertical="center"/>
    </xf>
    <xf numFmtId="4" fontId="5" fillId="3" borderId="14" xfId="0" applyNumberFormat="1" applyFont="1" applyFill="1" applyBorder="1" applyAlignment="1">
      <alignment horizontal="right" vertical="center"/>
    </xf>
    <xf numFmtId="0" fontId="3" fillId="3" borderId="13" xfId="0" applyFont="1" applyFill="1" applyBorder="1" applyAlignment="1">
      <alignment horizontal="center" vertical="center"/>
    </xf>
    <xf numFmtId="4" fontId="5" fillId="3" borderId="14" xfId="1" applyNumberFormat="1" applyFont="1" applyFill="1" applyBorder="1" applyAlignment="1">
      <alignment vertical="center" wrapText="1"/>
    </xf>
    <xf numFmtId="4" fontId="5" fillId="3" borderId="15" xfId="0" applyNumberFormat="1" applyFont="1" applyFill="1" applyBorder="1" applyAlignment="1">
      <alignment vertical="center" wrapText="1"/>
    </xf>
    <xf numFmtId="4" fontId="3" fillId="3" borderId="14" xfId="0" applyNumberFormat="1" applyFont="1" applyFill="1" applyBorder="1" applyAlignment="1">
      <alignment horizontal="right" vertical="center" wrapText="1"/>
    </xf>
    <xf numFmtId="0" fontId="5" fillId="3" borderId="14" xfId="3" applyFont="1" applyFill="1" applyBorder="1" applyAlignment="1">
      <alignment horizontal="justify" vertical="center"/>
    </xf>
    <xf numFmtId="4" fontId="5" fillId="3" borderId="14" xfId="0" applyNumberFormat="1" applyFont="1" applyFill="1" applyBorder="1" applyAlignment="1">
      <alignment vertical="center"/>
    </xf>
    <xf numFmtId="4" fontId="3" fillId="3" borderId="15" xfId="0" applyNumberFormat="1" applyFont="1" applyFill="1" applyBorder="1" applyAlignment="1">
      <alignment horizontal="right" vertical="center" wrapText="1"/>
    </xf>
    <xf numFmtId="0" fontId="5"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4" xfId="0"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0" fontId="3" fillId="3" borderId="69" xfId="0" applyFont="1" applyFill="1" applyBorder="1" applyAlignment="1">
      <alignment vertical="center"/>
    </xf>
    <xf numFmtId="0" fontId="5" fillId="3" borderId="60" xfId="3" applyFont="1" applyFill="1" applyBorder="1" applyAlignment="1">
      <alignment horizontal="left" vertical="center" wrapText="1"/>
    </xf>
    <xf numFmtId="0" fontId="5" fillId="3" borderId="60" xfId="0" applyFont="1" applyFill="1" applyBorder="1" applyAlignment="1">
      <alignment horizontal="center" vertical="center"/>
    </xf>
    <xf numFmtId="4" fontId="5" fillId="3" borderId="60" xfId="1" applyNumberFormat="1" applyFont="1" applyFill="1" applyBorder="1" applyAlignment="1">
      <alignment vertical="center"/>
    </xf>
    <xf numFmtId="4" fontId="6" fillId="3" borderId="60" xfId="0" applyNumberFormat="1" applyFont="1" applyFill="1" applyBorder="1" applyAlignment="1">
      <alignment horizontal="right" vertical="center" wrapText="1"/>
    </xf>
    <xf numFmtId="4" fontId="5" fillId="3" borderId="60" xfId="0" applyNumberFormat="1" applyFont="1" applyFill="1" applyBorder="1" applyAlignment="1">
      <alignment horizontal="right" vertical="center"/>
    </xf>
    <xf numFmtId="4" fontId="5" fillId="3" borderId="82" xfId="0" applyNumberFormat="1" applyFont="1" applyFill="1" applyBorder="1" applyAlignment="1">
      <alignment horizontal="right" vertical="center"/>
    </xf>
    <xf numFmtId="4" fontId="5" fillId="3" borderId="74" xfId="0" applyNumberFormat="1" applyFont="1" applyFill="1" applyBorder="1" applyAlignment="1">
      <alignment vertical="center"/>
    </xf>
    <xf numFmtId="4" fontId="4" fillId="3" borderId="6" xfId="0" applyNumberFormat="1" applyFont="1" applyFill="1" applyBorder="1" applyAlignment="1">
      <alignment vertical="center"/>
    </xf>
    <xf numFmtId="0" fontId="4" fillId="3" borderId="10" xfId="4" applyFont="1" applyFill="1" applyBorder="1" applyAlignment="1">
      <alignment horizontal="center" vertical="center"/>
    </xf>
    <xf numFmtId="0" fontId="4" fillId="3" borderId="11" xfId="4" applyFont="1" applyFill="1" applyBorder="1" applyAlignment="1">
      <alignment horizontal="left" vertical="center" wrapText="1"/>
    </xf>
    <xf numFmtId="0" fontId="3" fillId="3" borderId="11" xfId="0" applyFont="1" applyFill="1" applyBorder="1" applyAlignment="1">
      <alignment horizontal="center" vertical="center"/>
    </xf>
    <xf numFmtId="4" fontId="4" fillId="3" borderId="12" xfId="0" applyNumberFormat="1" applyFont="1" applyFill="1" applyBorder="1" applyAlignment="1">
      <alignment vertical="center"/>
    </xf>
    <xf numFmtId="0" fontId="2" fillId="3" borderId="13" xfId="0" applyFont="1" applyFill="1" applyBorder="1" applyAlignment="1">
      <alignment horizontal="center"/>
    </xf>
    <xf numFmtId="0" fontId="5" fillId="3" borderId="14" xfId="0" applyFont="1" applyFill="1" applyBorder="1"/>
    <xf numFmtId="49" fontId="3" fillId="3" borderId="10" xfId="3" applyNumberFormat="1" applyFont="1" applyFill="1" applyBorder="1" applyAlignment="1">
      <alignment horizontal="center" vertical="center" wrapText="1"/>
    </xf>
    <xf numFmtId="0" fontId="5" fillId="3" borderId="14" xfId="3" applyFont="1" applyFill="1" applyBorder="1" applyAlignment="1">
      <alignment horizontal="justify" wrapText="1"/>
    </xf>
    <xf numFmtId="4" fontId="5" fillId="3" borderId="14" xfId="20" applyNumberFormat="1" applyFont="1" applyFill="1" applyBorder="1" applyAlignment="1">
      <alignment horizontal="right" vertical="center"/>
    </xf>
    <xf numFmtId="4" fontId="3" fillId="3" borderId="12" xfId="3" applyNumberFormat="1" applyFont="1" applyFill="1" applyBorder="1" applyAlignment="1">
      <alignment horizontal="right" vertical="center"/>
    </xf>
    <xf numFmtId="4" fontId="3" fillId="3" borderId="14" xfId="0" applyNumberFormat="1" applyFont="1" applyFill="1" applyBorder="1" applyAlignment="1">
      <alignment horizontal="right" vertical="center"/>
    </xf>
    <xf numFmtId="0" fontId="3" fillId="3" borderId="14" xfId="0" applyFont="1" applyFill="1" applyBorder="1" applyAlignment="1">
      <alignment horizontal="center" vertical="center"/>
    </xf>
    <xf numFmtId="0" fontId="4" fillId="3" borderId="14" xfId="0" applyFont="1" applyFill="1" applyBorder="1" applyAlignment="1">
      <alignment horizontal="left" vertical="center" wrapText="1"/>
    </xf>
    <xf numFmtId="4" fontId="5" fillId="3" borderId="14" xfId="0" applyNumberFormat="1" applyFont="1" applyFill="1" applyBorder="1" applyAlignment="1">
      <alignment horizontal="center" vertical="center" wrapText="1"/>
    </xf>
    <xf numFmtId="4" fontId="6" fillId="3" borderId="14" xfId="0" applyNumberFormat="1" applyFont="1" applyFill="1" applyBorder="1" applyAlignment="1">
      <alignment vertical="center" wrapText="1"/>
    </xf>
    <xf numFmtId="4" fontId="5" fillId="3" borderId="14" xfId="0" applyNumberFormat="1" applyFont="1" applyFill="1" applyBorder="1" applyAlignment="1">
      <alignment vertical="center" wrapText="1"/>
    </xf>
    <xf numFmtId="43" fontId="3" fillId="3" borderId="14" xfId="0" applyNumberFormat="1" applyFont="1" applyFill="1" applyBorder="1" applyAlignment="1">
      <alignment horizontal="right" vertical="center" wrapText="1"/>
    </xf>
    <xf numFmtId="43" fontId="22" fillId="3" borderId="14" xfId="0" applyNumberFormat="1" applyFont="1" applyFill="1" applyBorder="1" applyAlignment="1">
      <alignment horizontal="right" vertical="center" wrapText="1"/>
    </xf>
    <xf numFmtId="43" fontId="3" fillId="3" borderId="14" xfId="0" applyNumberFormat="1" applyFont="1" applyFill="1" applyBorder="1" applyAlignment="1">
      <alignment horizontal="center" vertical="center" wrapText="1"/>
    </xf>
    <xf numFmtId="49" fontId="4" fillId="3" borderId="13" xfId="4" applyNumberFormat="1" applyFont="1" applyFill="1" applyBorder="1" applyAlignment="1">
      <alignment horizontal="center" vertical="center" wrapText="1"/>
    </xf>
    <xf numFmtId="0" fontId="4" fillId="3" borderId="14" xfId="4" applyFont="1" applyFill="1" applyBorder="1" applyAlignment="1">
      <alignment horizontal="left" vertical="center" wrapText="1"/>
    </xf>
    <xf numFmtId="0" fontId="5" fillId="3" borderId="14" xfId="3" applyFont="1" applyFill="1" applyBorder="1" applyAlignment="1">
      <alignment horizontal="center" vertical="center" wrapText="1"/>
    </xf>
    <xf numFmtId="4" fontId="3" fillId="3" borderId="14" xfId="3" applyNumberFormat="1" applyFont="1" applyFill="1" applyBorder="1" applyAlignment="1">
      <alignment horizontal="center" vertical="center" wrapText="1"/>
    </xf>
    <xf numFmtId="4" fontId="3" fillId="3" borderId="14" xfId="3" applyNumberFormat="1" applyFont="1" applyFill="1" applyBorder="1" applyAlignment="1">
      <alignment horizontal="right" vertical="center" wrapText="1"/>
    </xf>
    <xf numFmtId="4" fontId="2" fillId="3" borderId="15" xfId="3" applyNumberFormat="1" applyFont="1" applyFill="1" applyBorder="1" applyAlignment="1">
      <alignment horizontal="right" vertical="center" wrapText="1"/>
    </xf>
    <xf numFmtId="49" fontId="4" fillId="3" borderId="13" xfId="4" applyNumberFormat="1" applyFont="1" applyFill="1" applyBorder="1" applyAlignment="1">
      <alignment horizontal="center" vertical="center"/>
    </xf>
    <xf numFmtId="0" fontId="5" fillId="3" borderId="14" xfId="4" applyFont="1" applyFill="1" applyBorder="1" applyAlignment="1">
      <alignment horizontal="left" vertical="center" wrapText="1"/>
    </xf>
    <xf numFmtId="4" fontId="5" fillId="3" borderId="14" xfId="4" applyNumberFormat="1" applyFont="1" applyFill="1" applyBorder="1" applyAlignment="1">
      <alignment horizontal="right" vertical="center" wrapText="1"/>
    </xf>
    <xf numFmtId="0" fontId="4" fillId="3" borderId="14" xfId="4" applyFont="1" applyFill="1" applyBorder="1" applyAlignment="1">
      <alignment horizontal="left" vertical="center"/>
    </xf>
    <xf numFmtId="4" fontId="5" fillId="3" borderId="14" xfId="4" applyNumberFormat="1" applyFont="1" applyFill="1" applyBorder="1" applyAlignment="1">
      <alignment horizontal="right" vertical="center"/>
    </xf>
    <xf numFmtId="4" fontId="3" fillId="3" borderId="15" xfId="0" applyNumberFormat="1" applyFont="1" applyFill="1" applyBorder="1" applyAlignment="1">
      <alignment vertical="center"/>
    </xf>
    <xf numFmtId="0" fontId="4" fillId="3" borderId="13" xfId="0" applyFont="1" applyFill="1" applyBorder="1" applyAlignment="1">
      <alignment horizontal="center" vertical="center" wrapText="1"/>
    </xf>
    <xf numFmtId="4" fontId="5" fillId="3" borderId="14" xfId="1" applyNumberFormat="1" applyFont="1" applyFill="1" applyBorder="1" applyAlignment="1">
      <alignment horizontal="left" vertical="center" wrapText="1"/>
    </xf>
    <xf numFmtId="4" fontId="5" fillId="3" borderId="14" xfId="0" applyNumberFormat="1" applyFont="1" applyFill="1" applyBorder="1" applyAlignment="1">
      <alignment horizontal="left" vertical="center" wrapText="1"/>
    </xf>
    <xf numFmtId="0" fontId="4" fillId="3" borderId="13" xfId="4" applyFont="1" applyFill="1" applyBorder="1" applyAlignment="1">
      <alignment horizontal="center" vertical="center"/>
    </xf>
    <xf numFmtId="0" fontId="5" fillId="3" borderId="14" xfId="6" applyFont="1" applyFill="1" applyBorder="1" applyAlignment="1">
      <alignment horizontal="center" vertical="center" wrapText="1"/>
    </xf>
    <xf numFmtId="0" fontId="3" fillId="3" borderId="14" xfId="0" applyFont="1" applyFill="1" applyBorder="1" applyAlignment="1">
      <alignment vertical="center" wrapText="1"/>
    </xf>
    <xf numFmtId="0" fontId="5" fillId="3" borderId="14" xfId="0" applyFont="1" applyFill="1" applyBorder="1" applyAlignment="1">
      <alignment vertical="center"/>
    </xf>
    <xf numFmtId="4" fontId="3" fillId="3" borderId="15" xfId="3" applyNumberFormat="1" applyFont="1" applyFill="1" applyBorder="1" applyAlignment="1">
      <alignment horizontal="right" vertical="center" wrapText="1"/>
    </xf>
    <xf numFmtId="0" fontId="2" fillId="3" borderId="13" xfId="0" applyFont="1" applyFill="1" applyBorder="1" applyAlignment="1">
      <alignment horizontal="center" vertical="center"/>
    </xf>
    <xf numFmtId="0" fontId="3" fillId="3" borderId="14" xfId="0" applyFont="1" applyFill="1" applyBorder="1" applyAlignment="1">
      <alignment horizontal="right" vertical="center"/>
    </xf>
    <xf numFmtId="0" fontId="2" fillId="3" borderId="13" xfId="0" applyFont="1" applyFill="1" applyBorder="1" applyAlignment="1">
      <alignment horizontal="center" vertical="center" wrapText="1"/>
    </xf>
    <xf numFmtId="2" fontId="5" fillId="3" borderId="14" xfId="0" applyNumberFormat="1" applyFont="1" applyFill="1" applyBorder="1" applyAlignment="1">
      <alignment vertical="center"/>
    </xf>
    <xf numFmtId="4" fontId="5" fillId="3" borderId="15" xfId="0" applyNumberFormat="1" applyFont="1" applyFill="1" applyBorder="1" applyAlignment="1">
      <alignment horizontal="right" vertical="center"/>
    </xf>
    <xf numFmtId="4" fontId="5" fillId="3" borderId="14" xfId="1" applyNumberFormat="1" applyFont="1" applyFill="1" applyBorder="1" applyAlignment="1">
      <alignment horizontal="right" vertical="center"/>
    </xf>
    <xf numFmtId="0" fontId="3" fillId="3" borderId="14" xfId="0" applyFont="1" applyFill="1" applyBorder="1"/>
    <xf numFmtId="0" fontId="8" fillId="3" borderId="14" xfId="6" applyFont="1" applyFill="1" applyBorder="1" applyAlignment="1">
      <alignment horizontal="center" vertical="center" wrapText="1"/>
    </xf>
    <xf numFmtId="2" fontId="3" fillId="3" borderId="14" xfId="0" applyNumberFormat="1" applyFont="1" applyFill="1" applyBorder="1" applyAlignment="1">
      <alignment horizontal="right" vertical="center"/>
    </xf>
    <xf numFmtId="0" fontId="3" fillId="3" borderId="14" xfId="0" applyFont="1" applyFill="1" applyBorder="1" applyAlignment="1">
      <alignment horizontal="center"/>
    </xf>
    <xf numFmtId="0" fontId="5" fillId="3" borderId="14" xfId="0" applyFont="1" applyFill="1" applyBorder="1" applyAlignment="1">
      <alignment vertical="center" wrapText="1"/>
    </xf>
    <xf numFmtId="0" fontId="4" fillId="3" borderId="14" xfId="4" applyFont="1" applyFill="1" applyBorder="1" applyAlignment="1">
      <alignment vertical="center"/>
    </xf>
    <xf numFmtId="0" fontId="4" fillId="3" borderId="14" xfId="4" applyFont="1" applyFill="1" applyBorder="1" applyAlignment="1">
      <alignment horizontal="center" vertical="center"/>
    </xf>
    <xf numFmtId="0" fontId="4" fillId="3" borderId="14" xfId="4" applyFont="1" applyFill="1" applyBorder="1" applyAlignment="1">
      <alignment horizontal="right" vertical="center"/>
    </xf>
    <xf numFmtId="4" fontId="2" fillId="3" borderId="15" xfId="0" applyNumberFormat="1" applyFont="1" applyFill="1" applyBorder="1" applyAlignment="1">
      <alignment vertical="center"/>
    </xf>
    <xf numFmtId="49" fontId="5" fillId="3" borderId="13" xfId="0" applyNumberFormat="1" applyFont="1" applyFill="1" applyBorder="1" applyAlignment="1">
      <alignment horizontal="center"/>
    </xf>
    <xf numFmtId="4" fontId="5" fillId="3" borderId="14" xfId="0" applyNumberFormat="1" applyFont="1" applyFill="1" applyBorder="1" applyAlignment="1">
      <alignment horizontal="right"/>
    </xf>
    <xf numFmtId="4" fontId="2" fillId="3" borderId="14" xfId="3" applyNumberFormat="1" applyFont="1" applyFill="1" applyBorder="1" applyAlignment="1">
      <alignment horizontal="center" vertical="center" wrapText="1"/>
    </xf>
    <xf numFmtId="0" fontId="4" fillId="3" borderId="13" xfId="0" applyFont="1" applyFill="1" applyBorder="1" applyAlignment="1">
      <alignment horizontal="center"/>
    </xf>
    <xf numFmtId="4" fontId="5" fillId="3" borderId="14" xfId="0" applyNumberFormat="1" applyFont="1" applyFill="1" applyBorder="1" applyAlignment="1">
      <alignment horizontal="center" vertical="center"/>
    </xf>
    <xf numFmtId="4" fontId="4" fillId="3" borderId="15" xfId="0" applyNumberFormat="1" applyFont="1" applyFill="1" applyBorder="1" applyAlignment="1">
      <alignment vertical="center"/>
    </xf>
    <xf numFmtId="0" fontId="4" fillId="3" borderId="14" xfId="6" applyFont="1" applyFill="1" applyBorder="1" applyAlignment="1">
      <alignment horizontal="left" vertical="center" wrapText="1"/>
    </xf>
    <xf numFmtId="0" fontId="5" fillId="3" borderId="14" xfId="6" applyFont="1" applyFill="1" applyBorder="1" applyAlignment="1">
      <alignment horizontal="left" vertical="center" wrapText="1"/>
    </xf>
    <xf numFmtId="4" fontId="4" fillId="3" borderId="15" xfId="0" applyNumberFormat="1" applyFont="1" applyFill="1" applyBorder="1"/>
    <xf numFmtId="4" fontId="5" fillId="3" borderId="14" xfId="0" applyNumberFormat="1" applyFont="1" applyFill="1" applyBorder="1" applyAlignment="1">
      <alignment horizontal="justify" vertical="center" wrapText="1"/>
    </xf>
    <xf numFmtId="4" fontId="5" fillId="3" borderId="14" xfId="3" applyNumberFormat="1" applyFont="1" applyFill="1" applyBorder="1" applyAlignment="1">
      <alignment horizontal="right" vertical="center"/>
    </xf>
    <xf numFmtId="4" fontId="3" fillId="3" borderId="14" xfId="0" applyNumberFormat="1" applyFont="1" applyFill="1" applyBorder="1" applyAlignment="1">
      <alignment horizontal="left" vertical="center" wrapText="1"/>
    </xf>
    <xf numFmtId="0" fontId="5" fillId="3" borderId="14" xfId="0" applyFont="1" applyFill="1" applyBorder="1" applyAlignment="1">
      <alignment horizontal="center"/>
    </xf>
    <xf numFmtId="4" fontId="4" fillId="3" borderId="15" xfId="0" applyNumberFormat="1" applyFont="1" applyFill="1" applyBorder="1" applyAlignment="1">
      <alignment horizontal="right" vertical="center"/>
    </xf>
    <xf numFmtId="164" fontId="5" fillId="3" borderId="14" xfId="2" applyNumberFormat="1" applyFont="1" applyFill="1" applyBorder="1" applyAlignment="1">
      <alignment horizontal="right" vertical="center" wrapText="1"/>
    </xf>
    <xf numFmtId="4" fontId="5" fillId="3" borderId="14" xfId="2" applyNumberFormat="1" applyFont="1" applyFill="1" applyBorder="1" applyAlignment="1">
      <alignment horizontal="right" vertical="center"/>
    </xf>
    <xf numFmtId="4" fontId="3" fillId="3" borderId="15" xfId="2" applyNumberFormat="1" applyFont="1" applyFill="1" applyBorder="1" applyAlignment="1">
      <alignment horizontal="right" vertical="center"/>
    </xf>
    <xf numFmtId="0" fontId="5" fillId="3" borderId="11" xfId="0" applyFont="1" applyFill="1" applyBorder="1" applyAlignment="1">
      <alignment vertical="center" wrapText="1"/>
    </xf>
    <xf numFmtId="0" fontId="3" fillId="3" borderId="17" xfId="0" applyFont="1" applyFill="1" applyBorder="1" applyAlignment="1">
      <alignment horizontal="left" vertical="center" wrapText="1"/>
    </xf>
    <xf numFmtId="0" fontId="3" fillId="3" borderId="17" xfId="0" applyFont="1" applyFill="1" applyBorder="1" applyAlignment="1">
      <alignment horizontal="center" vertical="center"/>
    </xf>
    <xf numFmtId="4" fontId="3" fillId="3" borderId="17" xfId="0" applyNumberFormat="1" applyFont="1" applyFill="1" applyBorder="1" applyAlignment="1">
      <alignment horizontal="right" vertical="center"/>
    </xf>
    <xf numFmtId="4" fontId="6" fillId="3" borderId="17" xfId="0" applyNumberFormat="1" applyFont="1" applyFill="1" applyBorder="1" applyAlignment="1">
      <alignment horizontal="right" vertical="center" wrapText="1"/>
    </xf>
    <xf numFmtId="0" fontId="3" fillId="3" borderId="17" xfId="0" applyFont="1" applyFill="1" applyBorder="1" applyAlignment="1">
      <alignment horizontal="right" vertical="center"/>
    </xf>
    <xf numFmtId="0" fontId="5" fillId="3" borderId="17" xfId="0" applyFont="1" applyFill="1" applyBorder="1" applyAlignment="1">
      <alignment vertical="center"/>
    </xf>
    <xf numFmtId="4" fontId="5" fillId="3" borderId="18" xfId="0" applyNumberFormat="1" applyFont="1" applyFill="1" applyBorder="1" applyAlignment="1">
      <alignment horizontal="right" vertical="center"/>
    </xf>
    <xf numFmtId="49" fontId="4" fillId="3" borderId="65" xfId="0" applyNumberFormat="1" applyFont="1" applyFill="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49" fontId="4" fillId="3" borderId="13" xfId="3" applyNumberFormat="1" applyFont="1" applyFill="1" applyBorder="1" applyAlignment="1">
      <alignment horizontal="center" vertical="center"/>
    </xf>
    <xf numFmtId="0" fontId="4" fillId="3" borderId="14" xfId="3" applyFont="1" applyFill="1" applyBorder="1" applyAlignment="1">
      <alignment horizontal="justify" vertical="center" wrapText="1"/>
    </xf>
    <xf numFmtId="0" fontId="9" fillId="3" borderId="14" xfId="3" applyFont="1" applyFill="1" applyBorder="1" applyAlignment="1">
      <alignment horizontal="center" vertical="center" wrapText="1"/>
    </xf>
    <xf numFmtId="4" fontId="9" fillId="3" borderId="14" xfId="3" applyNumberFormat="1" applyFont="1" applyFill="1" applyBorder="1" applyAlignment="1">
      <alignment vertical="center" wrapText="1"/>
    </xf>
    <xf numFmtId="4" fontId="9" fillId="3" borderId="14" xfId="3" applyNumberFormat="1" applyFont="1" applyFill="1" applyBorder="1" applyAlignment="1">
      <alignment vertical="center"/>
    </xf>
    <xf numFmtId="4" fontId="9" fillId="3" borderId="15" xfId="3" applyNumberFormat="1" applyFont="1" applyFill="1" applyBorder="1" applyAlignment="1">
      <alignment vertical="center"/>
    </xf>
    <xf numFmtId="49" fontId="5" fillId="3" borderId="13" xfId="3" applyNumberFormat="1" applyFont="1" applyFill="1" applyBorder="1" applyAlignment="1">
      <alignment horizontal="center" vertical="center"/>
    </xf>
    <xf numFmtId="0" fontId="5" fillId="3" borderId="14" xfId="3" applyFont="1" applyFill="1" applyBorder="1" applyAlignment="1">
      <alignment horizontal="justify" vertical="center" wrapText="1"/>
    </xf>
    <xf numFmtId="0" fontId="5" fillId="3" borderId="14" xfId="3" applyFont="1" applyFill="1" applyBorder="1" applyAlignment="1">
      <alignment horizontal="center" vertical="center"/>
    </xf>
    <xf numFmtId="4" fontId="5" fillId="3" borderId="14" xfId="3" applyNumberFormat="1" applyFont="1" applyFill="1" applyBorder="1" applyAlignment="1">
      <alignment vertical="center" wrapText="1"/>
    </xf>
    <xf numFmtId="4" fontId="5" fillId="3" borderId="14" xfId="3" applyNumberFormat="1" applyFont="1" applyFill="1" applyBorder="1" applyAlignment="1">
      <alignment vertical="center"/>
    </xf>
    <xf numFmtId="4" fontId="5" fillId="3" borderId="15" xfId="3" applyNumberFormat="1" applyFont="1" applyFill="1" applyBorder="1" applyAlignment="1">
      <alignment vertical="center"/>
    </xf>
    <xf numFmtId="49" fontId="5" fillId="3" borderId="13" xfId="0" applyNumberFormat="1" applyFont="1" applyFill="1" applyBorder="1" applyAlignment="1">
      <alignment horizontal="center" vertical="center"/>
    </xf>
    <xf numFmtId="0" fontId="5" fillId="3" borderId="14" xfId="0" applyFont="1" applyFill="1" applyBorder="1" applyAlignment="1">
      <alignment horizontal="justify" vertical="center" wrapText="1"/>
    </xf>
    <xf numFmtId="0" fontId="3" fillId="3" borderId="14" xfId="3" applyFont="1" applyFill="1" applyBorder="1" applyAlignment="1">
      <alignment horizontal="center" vertical="center" wrapText="1"/>
    </xf>
    <xf numFmtId="0" fontId="4" fillId="3" borderId="13" xfId="7" applyNumberFormat="1" applyFont="1" applyFill="1" applyBorder="1" applyAlignment="1">
      <alignment horizontal="center" vertical="center"/>
    </xf>
    <xf numFmtId="4" fontId="4" fillId="3" borderId="14" xfId="7" applyNumberFormat="1" applyFont="1" applyFill="1" applyBorder="1" applyAlignment="1">
      <alignment vertical="center"/>
    </xf>
    <xf numFmtId="4" fontId="4" fillId="3" borderId="14" xfId="7" applyNumberFormat="1" applyFont="1" applyFill="1" applyBorder="1" applyAlignment="1">
      <alignment horizontal="center" vertical="center"/>
    </xf>
    <xf numFmtId="4" fontId="4" fillId="3" borderId="14" xfId="7" applyNumberFormat="1" applyFont="1" applyFill="1" applyBorder="1" applyAlignment="1">
      <alignment horizontal="right" vertical="center"/>
    </xf>
    <xf numFmtId="4" fontId="2" fillId="3" borderId="15" xfId="3" applyNumberFormat="1" applyFont="1" applyFill="1" applyBorder="1" applyAlignment="1">
      <alignment horizontal="right" vertical="center"/>
    </xf>
    <xf numFmtId="0" fontId="5" fillId="3" borderId="13" xfId="0" applyFont="1" applyFill="1" applyBorder="1"/>
    <xf numFmtId="4" fontId="8" fillId="3" borderId="14" xfId="6" applyNumberFormat="1" applyFont="1" applyFill="1" applyBorder="1" applyAlignment="1">
      <alignment horizontal="right" vertical="center"/>
    </xf>
    <xf numFmtId="164" fontId="5" fillId="3" borderId="14" xfId="2" applyFont="1" applyFill="1" applyBorder="1" applyAlignment="1"/>
    <xf numFmtId="0" fontId="5" fillId="3" borderId="14" xfId="3" applyFont="1" applyFill="1" applyBorder="1"/>
    <xf numFmtId="0" fontId="5" fillId="3" borderId="14" xfId="5" applyFont="1" applyFill="1" applyBorder="1" applyAlignment="1">
      <alignment horizontal="left" vertical="center" wrapText="1"/>
    </xf>
    <xf numFmtId="4" fontId="8" fillId="3" borderId="14" xfId="6" applyNumberFormat="1" applyFont="1" applyFill="1" applyBorder="1" applyAlignment="1">
      <alignment horizontal="right" vertical="center" wrapText="1"/>
    </xf>
    <xf numFmtId="164" fontId="5" fillId="3" borderId="14" xfId="2" applyFont="1" applyFill="1" applyBorder="1" applyAlignment="1">
      <alignment horizontal="right" vertical="center" wrapText="1"/>
    </xf>
    <xf numFmtId="0" fontId="5" fillId="3" borderId="14" xfId="5" applyFont="1" applyFill="1" applyBorder="1" applyAlignment="1">
      <alignment horizontal="right" vertical="center" wrapText="1"/>
    </xf>
    <xf numFmtId="4" fontId="3" fillId="3" borderId="15" xfId="3" applyNumberFormat="1" applyFont="1" applyFill="1" applyBorder="1" applyAlignment="1">
      <alignment horizontal="right" vertical="center"/>
    </xf>
    <xf numFmtId="4" fontId="3" fillId="3" borderId="14" xfId="0" applyNumberFormat="1" applyFont="1" applyFill="1" applyBorder="1" applyAlignment="1">
      <alignment vertical="center"/>
    </xf>
    <xf numFmtId="0" fontId="3" fillId="3" borderId="14" xfId="0" applyFont="1" applyFill="1" applyBorder="1" applyAlignment="1">
      <alignment vertical="center"/>
    </xf>
    <xf numFmtId="4" fontId="4" fillId="3" borderId="15" xfId="0" applyNumberFormat="1" applyFont="1" applyFill="1" applyBorder="1" applyAlignment="1">
      <alignment horizontal="right" vertical="center" wrapText="1"/>
    </xf>
    <xf numFmtId="0" fontId="2" fillId="3" borderId="16" xfId="0" applyFont="1" applyFill="1" applyBorder="1" applyAlignment="1">
      <alignment horizontal="center" vertical="center"/>
    </xf>
    <xf numFmtId="0" fontId="8" fillId="3" borderId="17" xfId="6" applyFont="1" applyFill="1" applyBorder="1" applyAlignment="1">
      <alignment horizontal="left" vertical="center" wrapText="1"/>
    </xf>
    <xf numFmtId="0" fontId="5" fillId="3" borderId="17" xfId="0" applyFont="1" applyFill="1" applyBorder="1" applyAlignment="1">
      <alignment horizontal="center" vertical="center" wrapText="1"/>
    </xf>
    <xf numFmtId="4" fontId="5" fillId="3" borderId="17" xfId="1" applyNumberFormat="1" applyFont="1" applyFill="1" applyBorder="1" applyAlignment="1">
      <alignment horizontal="right" vertical="center" wrapText="1"/>
    </xf>
    <xf numFmtId="4" fontId="5" fillId="3" borderId="17" xfId="0" applyNumberFormat="1" applyFont="1" applyFill="1" applyBorder="1" applyAlignment="1">
      <alignment horizontal="right" vertical="center" wrapText="1"/>
    </xf>
    <xf numFmtId="0" fontId="2" fillId="3" borderId="80" xfId="0" applyFont="1" applyFill="1" applyBorder="1" applyAlignment="1">
      <alignment horizontal="center" vertical="center"/>
    </xf>
    <xf numFmtId="0" fontId="8" fillId="3" borderId="82" xfId="6" applyFont="1" applyFill="1" applyBorder="1" applyAlignment="1">
      <alignment horizontal="left" vertical="center" wrapText="1"/>
    </xf>
    <xf numFmtId="0" fontId="5" fillId="3" borderId="82" xfId="0" applyFont="1" applyFill="1" applyBorder="1" applyAlignment="1">
      <alignment horizontal="center" vertical="center" wrapText="1"/>
    </xf>
    <xf numFmtId="4" fontId="5" fillId="3" borderId="82" xfId="1" applyNumberFormat="1" applyFont="1" applyFill="1" applyBorder="1" applyAlignment="1">
      <alignment horizontal="right" vertical="center" wrapText="1"/>
    </xf>
    <xf numFmtId="4" fontId="6" fillId="3" borderId="82" xfId="0" applyNumberFormat="1" applyFont="1" applyFill="1" applyBorder="1" applyAlignment="1">
      <alignment horizontal="right" vertical="center" wrapText="1"/>
    </xf>
    <xf numFmtId="4" fontId="5" fillId="3" borderId="82" xfId="0" applyNumberFormat="1" applyFont="1" applyFill="1" applyBorder="1" applyAlignment="1">
      <alignment horizontal="right" vertical="center" wrapText="1"/>
    </xf>
    <xf numFmtId="0" fontId="5" fillId="3" borderId="85" xfId="0" applyFont="1" applyFill="1" applyBorder="1" applyAlignment="1">
      <alignment vertical="center"/>
    </xf>
    <xf numFmtId="4" fontId="5" fillId="3" borderId="89" xfId="0" applyNumberFormat="1" applyFont="1" applyFill="1" applyBorder="1" applyAlignment="1">
      <alignment horizontal="right" vertical="center" wrapText="1"/>
    </xf>
    <xf numFmtId="4" fontId="2" fillId="3" borderId="6" xfId="0" applyNumberFormat="1" applyFont="1" applyFill="1" applyBorder="1" applyAlignment="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left" vertical="center" wrapText="1"/>
    </xf>
    <xf numFmtId="0" fontId="5" fillId="3" borderId="11" xfId="0" applyFont="1" applyFill="1" applyBorder="1" applyAlignment="1">
      <alignment horizontal="center" vertical="center"/>
    </xf>
    <xf numFmtId="4" fontId="5" fillId="3" borderId="11" xfId="0" applyNumberFormat="1" applyFont="1" applyFill="1" applyBorder="1" applyAlignment="1">
      <alignment horizontal="right" vertical="center"/>
    </xf>
    <xf numFmtId="4" fontId="6" fillId="3" borderId="11" xfId="0" applyNumberFormat="1" applyFont="1" applyFill="1" applyBorder="1" applyAlignment="1">
      <alignment horizontal="right" vertical="center"/>
    </xf>
    <xf numFmtId="4" fontId="3" fillId="3" borderId="11" xfId="0" applyNumberFormat="1" applyFont="1" applyFill="1" applyBorder="1" applyAlignment="1">
      <alignment horizontal="right" vertical="center" wrapText="1"/>
    </xf>
    <xf numFmtId="0" fontId="5" fillId="3" borderId="14" xfId="0" applyFont="1" applyFill="1" applyBorder="1" applyAlignment="1">
      <alignment horizontal="right"/>
    </xf>
    <xf numFmtId="4" fontId="3" fillId="3" borderId="14" xfId="0" applyNumberFormat="1" applyFont="1" applyFill="1" applyBorder="1" applyAlignment="1">
      <alignment vertical="center" wrapText="1"/>
    </xf>
    <xf numFmtId="0" fontId="3" fillId="3" borderId="11" xfId="0" applyFont="1" applyFill="1" applyBorder="1" applyAlignment="1">
      <alignment vertical="center" wrapText="1"/>
    </xf>
    <xf numFmtId="4" fontId="5" fillId="3" borderId="11" xfId="0" applyNumberFormat="1" applyFont="1" applyFill="1" applyBorder="1" applyAlignment="1">
      <alignment horizontal="center" vertical="center" wrapText="1"/>
    </xf>
    <xf numFmtId="4" fontId="3" fillId="3" borderId="11" xfId="0" applyNumberFormat="1" applyFont="1" applyFill="1" applyBorder="1" applyAlignment="1">
      <alignment vertical="center" wrapText="1"/>
    </xf>
    <xf numFmtId="4" fontId="3" fillId="3" borderId="12" xfId="0" applyNumberFormat="1" applyFont="1" applyFill="1" applyBorder="1" applyAlignment="1">
      <alignment vertical="center" wrapText="1"/>
    </xf>
    <xf numFmtId="2" fontId="5" fillId="3" borderId="14" xfId="0" applyNumberFormat="1" applyFont="1" applyFill="1" applyBorder="1"/>
    <xf numFmtId="4" fontId="3" fillId="3" borderId="15" xfId="0" applyNumberFormat="1" applyFont="1" applyFill="1" applyBorder="1" applyAlignment="1">
      <alignment vertical="center" wrapText="1"/>
    </xf>
    <xf numFmtId="4" fontId="4" fillId="3" borderId="14" xfId="4" applyNumberFormat="1" applyFont="1" applyFill="1" applyBorder="1" applyAlignment="1">
      <alignment horizontal="left" vertical="center" wrapText="1"/>
    </xf>
    <xf numFmtId="2" fontId="5" fillId="3" borderId="14" xfId="4" applyNumberFormat="1" applyFont="1" applyFill="1" applyBorder="1" applyAlignment="1">
      <alignment horizontal="right" vertical="center"/>
    </xf>
    <xf numFmtId="4" fontId="3" fillId="3" borderId="15" xfId="14" applyNumberFormat="1" applyFont="1" applyFill="1" applyBorder="1" applyAlignment="1">
      <alignment horizontal="right" vertical="center"/>
    </xf>
    <xf numFmtId="0" fontId="5" fillId="3" borderId="14" xfId="4" applyFont="1" applyFill="1" applyBorder="1" applyAlignment="1">
      <alignment horizontal="right" vertical="center"/>
    </xf>
    <xf numFmtId="4" fontId="6" fillId="3" borderId="14" xfId="0" applyNumberFormat="1" applyFont="1" applyFill="1" applyBorder="1" applyAlignment="1">
      <alignment horizontal="left" vertical="center" wrapText="1"/>
    </xf>
    <xf numFmtId="2" fontId="0" fillId="3" borderId="14" xfId="0" applyNumberFormat="1" applyFont="1" applyFill="1" applyBorder="1" applyAlignment="1">
      <alignment vertical="center"/>
    </xf>
    <xf numFmtId="0" fontId="3" fillId="3" borderId="13" xfId="0" applyFont="1" applyFill="1" applyBorder="1"/>
    <xf numFmtId="0" fontId="3" fillId="3" borderId="14" xfId="0" applyFont="1" applyFill="1" applyBorder="1" applyAlignment="1">
      <alignment wrapText="1"/>
    </xf>
    <xf numFmtId="0" fontId="3" fillId="3" borderId="13" xfId="0" applyFont="1" applyFill="1" applyBorder="1" applyAlignment="1">
      <alignment horizontal="center" vertical="center" wrapText="1"/>
    </xf>
    <xf numFmtId="4" fontId="3" fillId="3" borderId="14"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8" fillId="3" borderId="11" xfId="6" applyFont="1" applyFill="1" applyBorder="1" applyAlignment="1">
      <alignment horizontal="center" vertical="center" wrapText="1"/>
    </xf>
    <xf numFmtId="0" fontId="0" fillId="3" borderId="0" xfId="0" applyFill="1" applyBorder="1" applyAlignment="1">
      <alignment horizontal="center" vertical="center"/>
    </xf>
    <xf numFmtId="4" fontId="3" fillId="3" borderId="11" xfId="0" applyNumberFormat="1" applyFont="1" applyFill="1" applyBorder="1" applyAlignment="1">
      <alignment horizontal="center" vertical="center" wrapText="1"/>
    </xf>
    <xf numFmtId="4" fontId="6" fillId="3" borderId="14" xfId="0" applyNumberFormat="1" applyFont="1" applyFill="1" applyBorder="1" applyAlignment="1">
      <alignment horizontal="right" vertical="center"/>
    </xf>
    <xf numFmtId="4" fontId="2" fillId="3" borderId="11" xfId="14" applyNumberFormat="1" applyFont="1" applyFill="1" applyBorder="1" applyAlignment="1">
      <alignment vertical="center" wrapText="1"/>
    </xf>
    <xf numFmtId="0" fontId="3" fillId="3" borderId="15" xfId="0" applyFont="1" applyFill="1" applyBorder="1" applyAlignment="1">
      <alignment vertical="center"/>
    </xf>
    <xf numFmtId="4" fontId="4" fillId="3" borderId="15" xfId="0" applyNumberFormat="1" applyFont="1" applyFill="1" applyBorder="1" applyAlignment="1">
      <alignment vertical="center" wrapText="1"/>
    </xf>
    <xf numFmtId="49" fontId="3" fillId="3" borderId="13" xfId="0" applyNumberFormat="1" applyFont="1" applyFill="1" applyBorder="1"/>
    <xf numFmtId="0" fontId="2" fillId="3" borderId="14" xfId="0" applyFont="1" applyFill="1" applyBorder="1" applyAlignment="1">
      <alignment horizontal="left" vertical="center" wrapText="1"/>
    </xf>
    <xf numFmtId="2" fontId="3" fillId="3" borderId="14" xfId="0" applyNumberFormat="1" applyFont="1" applyFill="1" applyBorder="1" applyAlignment="1">
      <alignment horizontal="center" vertical="center"/>
    </xf>
    <xf numFmtId="0" fontId="3" fillId="3" borderId="14" xfId="0" applyFont="1" applyFill="1" applyBorder="1" applyAlignment="1">
      <alignment horizontal="right" wrapText="1"/>
    </xf>
    <xf numFmtId="2" fontId="3" fillId="3" borderId="14" xfId="0" applyNumberFormat="1" applyFont="1" applyFill="1" applyBorder="1" applyAlignment="1">
      <alignment horizontal="right" wrapText="1"/>
    </xf>
    <xf numFmtId="2" fontId="3" fillId="3" borderId="14" xfId="0" applyNumberFormat="1" applyFont="1" applyFill="1" applyBorder="1" applyAlignment="1">
      <alignment horizontal="center" vertical="center" wrapText="1"/>
    </xf>
    <xf numFmtId="4" fontId="3" fillId="3" borderId="14" xfId="0" applyNumberFormat="1" applyFont="1" applyFill="1" applyBorder="1" applyAlignment="1">
      <alignment horizontal="center" wrapText="1"/>
    </xf>
    <xf numFmtId="4" fontId="3" fillId="3" borderId="14" xfId="0" applyNumberFormat="1" applyFont="1" applyFill="1" applyBorder="1" applyAlignment="1">
      <alignment horizontal="right" wrapText="1"/>
    </xf>
    <xf numFmtId="0" fontId="2" fillId="3" borderId="14" xfId="0" applyFont="1" applyFill="1" applyBorder="1" applyAlignment="1">
      <alignment vertical="center" wrapText="1"/>
    </xf>
    <xf numFmtId="0" fontId="2" fillId="3" borderId="14" xfId="0" applyFont="1" applyFill="1" applyBorder="1" applyAlignment="1">
      <alignment horizontal="center" vertical="center" wrapText="1"/>
    </xf>
    <xf numFmtId="4" fontId="2" fillId="3" borderId="14" xfId="0" applyNumberFormat="1" applyFont="1" applyFill="1" applyBorder="1" applyAlignment="1">
      <alignment horizontal="center" vertical="center" wrapText="1"/>
    </xf>
    <xf numFmtId="4" fontId="2" fillId="3" borderId="14" xfId="0" applyNumberFormat="1" applyFont="1" applyFill="1" applyBorder="1" applyAlignment="1">
      <alignment vertical="center" wrapText="1"/>
    </xf>
    <xf numFmtId="4" fontId="2" fillId="3" borderId="15" xfId="0" applyNumberFormat="1" applyFont="1" applyFill="1" applyBorder="1" applyAlignment="1">
      <alignment vertical="center" wrapText="1"/>
    </xf>
    <xf numFmtId="0" fontId="2" fillId="3" borderId="17" xfId="0" applyFont="1" applyFill="1" applyBorder="1" applyAlignment="1">
      <alignment horizontal="left" vertical="center" wrapText="1"/>
    </xf>
    <xf numFmtId="0" fontId="3" fillId="3" borderId="17" xfId="0" applyFont="1" applyFill="1" applyBorder="1" applyAlignment="1">
      <alignment vertical="center"/>
    </xf>
    <xf numFmtId="4" fontId="3" fillId="3" borderId="17" xfId="0" applyNumberFormat="1" applyFont="1" applyFill="1" applyBorder="1" applyAlignment="1">
      <alignment vertical="center"/>
    </xf>
    <xf numFmtId="4" fontId="2" fillId="3" borderId="18" xfId="0" applyNumberFormat="1" applyFont="1" applyFill="1" applyBorder="1" applyAlignment="1">
      <alignment vertical="center"/>
    </xf>
    <xf numFmtId="0" fontId="2" fillId="3" borderId="14" xfId="3" applyFont="1" applyFill="1" applyBorder="1" applyAlignment="1">
      <alignment wrapText="1"/>
    </xf>
    <xf numFmtId="0" fontId="3" fillId="3" borderId="14" xfId="3" applyFont="1" applyFill="1" applyBorder="1" applyAlignment="1">
      <alignment horizontal="center" vertical="center"/>
    </xf>
    <xf numFmtId="2" fontId="3" fillId="3" borderId="14" xfId="3" applyNumberFormat="1" applyFont="1" applyFill="1" applyBorder="1" applyAlignment="1">
      <alignment horizontal="right" vertical="center"/>
    </xf>
    <xf numFmtId="0" fontId="3" fillId="3" borderId="14" xfId="3" applyFont="1" applyFill="1" applyBorder="1" applyAlignment="1">
      <alignment horizontal="center"/>
    </xf>
    <xf numFmtId="4" fontId="3" fillId="3" borderId="14" xfId="3" applyNumberFormat="1" applyFont="1" applyFill="1" applyBorder="1" applyAlignment="1">
      <alignment horizontal="right" vertical="center"/>
    </xf>
    <xf numFmtId="4" fontId="3" fillId="3" borderId="15" xfId="3" applyNumberFormat="1" applyFont="1" applyFill="1" applyBorder="1" applyAlignment="1">
      <alignment vertical="center"/>
    </xf>
    <xf numFmtId="0" fontId="5" fillId="3" borderId="14" xfId="6" applyFont="1" applyFill="1" applyBorder="1" applyAlignment="1">
      <alignment horizontal="center" vertical="center"/>
    </xf>
    <xf numFmtId="2" fontId="5" fillId="3" borderId="14" xfId="0" applyNumberFormat="1" applyFont="1" applyFill="1" applyBorder="1" applyAlignment="1">
      <alignment vertical="center" wrapText="1"/>
    </xf>
    <xf numFmtId="44" fontId="5" fillId="3" borderId="14" xfId="0" applyNumberFormat="1" applyFont="1" applyFill="1" applyBorder="1" applyAlignment="1">
      <alignment horizontal="right" vertical="center" wrapText="1"/>
    </xf>
    <xf numFmtId="0" fontId="5" fillId="3" borderId="14" xfId="5" applyFont="1" applyFill="1" applyBorder="1" applyAlignment="1">
      <alignment horizontal="left" vertical="top" wrapText="1"/>
    </xf>
    <xf numFmtId="0" fontId="5" fillId="3" borderId="14" xfId="3" applyFont="1" applyFill="1" applyBorder="1" applyAlignment="1">
      <alignment horizontal="justify" vertical="top" wrapText="1"/>
    </xf>
    <xf numFmtId="4" fontId="3" fillId="3" borderId="14" xfId="0" applyNumberFormat="1" applyFont="1" applyFill="1" applyBorder="1"/>
    <xf numFmtId="1" fontId="4" fillId="3" borderId="13" xfId="15" applyNumberFormat="1" applyFont="1" applyFill="1" applyBorder="1" applyAlignment="1">
      <alignment horizontal="center"/>
    </xf>
    <xf numFmtId="0" fontId="11" fillId="3" borderId="14" xfId="0" applyFont="1" applyFill="1" applyBorder="1" applyAlignment="1">
      <alignment vertical="center" wrapText="1"/>
    </xf>
    <xf numFmtId="0" fontId="11" fillId="3" borderId="14" xfId="0" applyFont="1" applyFill="1" applyBorder="1" applyAlignment="1">
      <alignment horizontal="center" vertical="center" wrapText="1"/>
    </xf>
    <xf numFmtId="2" fontId="11" fillId="3" borderId="14" xfId="0" applyNumberFormat="1" applyFont="1" applyFill="1" applyBorder="1" applyAlignment="1">
      <alignment horizontal="right" vertical="center" wrapText="1"/>
    </xf>
    <xf numFmtId="4" fontId="11" fillId="3" borderId="15" xfId="0" applyNumberFormat="1" applyFont="1" applyFill="1" applyBorder="1" applyAlignment="1">
      <alignment horizontal="right" vertical="center" wrapText="1"/>
    </xf>
    <xf numFmtId="0" fontId="11" fillId="3" borderId="14" xfId="3" applyFont="1" applyFill="1" applyBorder="1" applyAlignment="1">
      <alignment vertical="center" wrapText="1"/>
    </xf>
    <xf numFmtId="0" fontId="11" fillId="3" borderId="14" xfId="3" applyFont="1" applyFill="1" applyBorder="1" applyAlignment="1">
      <alignment horizontal="center" vertical="center" wrapText="1"/>
    </xf>
    <xf numFmtId="4" fontId="11" fillId="3" borderId="14" xfId="3" applyNumberFormat="1" applyFont="1" applyFill="1" applyBorder="1" applyAlignment="1">
      <alignment horizontal="center" vertical="center" wrapText="1"/>
    </xf>
    <xf numFmtId="4" fontId="11" fillId="3" borderId="14" xfId="3" applyNumberFormat="1" applyFont="1" applyFill="1" applyBorder="1" applyAlignment="1">
      <alignment horizontal="right" vertical="center" wrapText="1"/>
    </xf>
    <xf numFmtId="4" fontId="11" fillId="3" borderId="15" xfId="3" applyNumberFormat="1" applyFont="1" applyFill="1" applyBorder="1" applyAlignment="1">
      <alignment horizontal="right" vertical="center" wrapText="1"/>
    </xf>
    <xf numFmtId="0" fontId="2" fillId="3" borderId="14" xfId="0" applyFont="1" applyFill="1" applyBorder="1" applyAlignment="1">
      <alignment wrapText="1"/>
    </xf>
    <xf numFmtId="0" fontId="20" fillId="3" borderId="13" xfId="6" applyFont="1" applyFill="1" applyBorder="1" applyAlignment="1">
      <alignment horizontal="center" vertical="center"/>
    </xf>
    <xf numFmtId="0" fontId="8" fillId="3" borderId="14" xfId="6" applyFont="1" applyFill="1" applyBorder="1" applyAlignment="1">
      <alignment wrapText="1"/>
    </xf>
    <xf numFmtId="4" fontId="3" fillId="3" borderId="15" xfId="0" applyNumberFormat="1" applyFont="1" applyFill="1" applyBorder="1" applyAlignment="1">
      <alignment horizontal="right" vertical="center"/>
    </xf>
    <xf numFmtId="0" fontId="14" fillId="3" borderId="13" xfId="6" applyFont="1" applyFill="1" applyBorder="1" applyAlignment="1">
      <alignment horizontal="center"/>
    </xf>
    <xf numFmtId="0" fontId="3" fillId="3" borderId="14" xfId="6" applyFont="1" applyFill="1" applyBorder="1" applyAlignment="1">
      <alignment wrapText="1"/>
    </xf>
    <xf numFmtId="0" fontId="20" fillId="3" borderId="13" xfId="6" applyFont="1" applyFill="1" applyBorder="1" applyAlignment="1">
      <alignment horizontal="center"/>
    </xf>
    <xf numFmtId="0" fontId="11" fillId="3" borderId="14" xfId="0" applyFont="1" applyFill="1" applyBorder="1" applyAlignment="1">
      <alignment horizontal="center" vertical="center"/>
    </xf>
    <xf numFmtId="164" fontId="5" fillId="3" borderId="14" xfId="2" applyFont="1" applyFill="1" applyBorder="1" applyAlignment="1">
      <alignment horizontal="center" vertical="center"/>
    </xf>
    <xf numFmtId="2" fontId="3" fillId="3" borderId="14" xfId="0" applyNumberFormat="1" applyFont="1" applyFill="1" applyBorder="1" applyAlignment="1">
      <alignment vertical="center"/>
    </xf>
    <xf numFmtId="4" fontId="5" fillId="3" borderId="12" xfId="0" applyNumberFormat="1" applyFont="1" applyFill="1" applyBorder="1" applyAlignment="1">
      <alignment horizontal="right" vertical="center" wrapText="1"/>
    </xf>
    <xf numFmtId="1" fontId="4" fillId="3" borderId="10" xfId="15" applyNumberFormat="1" applyFont="1" applyFill="1" applyBorder="1" applyAlignment="1">
      <alignment horizontal="center"/>
    </xf>
    <xf numFmtId="4" fontId="3" fillId="3" borderId="14" xfId="0" applyNumberFormat="1" applyFont="1" applyFill="1" applyBorder="1" applyAlignment="1">
      <alignment horizontal="center" vertical="center"/>
    </xf>
    <xf numFmtId="4" fontId="3" fillId="3" borderId="14" xfId="0" applyNumberFormat="1" applyFont="1" applyFill="1" applyBorder="1" applyAlignment="1">
      <alignment horizontal="center"/>
    </xf>
    <xf numFmtId="49" fontId="4" fillId="3" borderId="13" xfId="5" applyNumberFormat="1" applyFont="1" applyFill="1" applyBorder="1" applyAlignment="1">
      <alignment horizontal="center" vertical="center"/>
    </xf>
    <xf numFmtId="0" fontId="4" fillId="3" borderId="14" xfId="5" applyFont="1" applyFill="1" applyBorder="1" applyAlignment="1">
      <alignment horizontal="left" vertical="center" wrapText="1"/>
    </xf>
    <xf numFmtId="49" fontId="4" fillId="3" borderId="13" xfId="0" applyNumberFormat="1" applyFont="1" applyFill="1" applyBorder="1" applyAlignment="1">
      <alignment horizontal="center" vertical="center"/>
    </xf>
    <xf numFmtId="0" fontId="4" fillId="3" borderId="14" xfId="0" applyFont="1" applyFill="1" applyBorder="1" applyAlignment="1">
      <alignment horizontal="justify" vertical="center" wrapText="1"/>
    </xf>
    <xf numFmtId="0" fontId="9" fillId="3" borderId="14" xfId="0" applyFont="1" applyFill="1" applyBorder="1" applyAlignment="1">
      <alignment horizontal="center" vertical="center" wrapText="1"/>
    </xf>
    <xf numFmtId="4" fontId="9" fillId="3" borderId="14" xfId="0" applyNumberFormat="1" applyFont="1" applyFill="1" applyBorder="1" applyAlignment="1">
      <alignment vertical="center" wrapText="1"/>
    </xf>
    <xf numFmtId="4" fontId="9" fillId="3" borderId="14" xfId="0" applyNumberFormat="1" applyFont="1" applyFill="1" applyBorder="1" applyAlignment="1">
      <alignment vertical="center"/>
    </xf>
    <xf numFmtId="4" fontId="9" fillId="3" borderId="15" xfId="0" applyNumberFormat="1" applyFont="1" applyFill="1" applyBorder="1" applyAlignment="1">
      <alignment vertical="center"/>
    </xf>
    <xf numFmtId="4" fontId="5" fillId="3" borderId="14" xfId="7" applyNumberFormat="1" applyFont="1" applyFill="1" applyBorder="1" applyAlignment="1">
      <alignment horizontal="center" vertical="center"/>
    </xf>
    <xf numFmtId="4" fontId="5" fillId="3" borderId="14" xfId="7" applyNumberFormat="1" applyFont="1" applyFill="1" applyBorder="1" applyAlignment="1">
      <alignment vertical="center"/>
    </xf>
    <xf numFmtId="0" fontId="5" fillId="3" borderId="14" xfId="3" applyFont="1" applyFill="1" applyBorder="1" applyAlignment="1">
      <alignment vertical="center" wrapText="1"/>
    </xf>
    <xf numFmtId="4" fontId="5" fillId="3" borderId="14" xfId="2" applyNumberFormat="1" applyFont="1" applyFill="1" applyBorder="1" applyAlignment="1">
      <alignment horizontal="right" vertical="center" wrapText="1"/>
    </xf>
    <xf numFmtId="0" fontId="5" fillId="3" borderId="17" xfId="0" applyFont="1" applyFill="1" applyBorder="1" applyAlignment="1">
      <alignment horizontal="center" vertical="center"/>
    </xf>
    <xf numFmtId="4" fontId="3" fillId="3" borderId="60" xfId="0" applyNumberFormat="1" applyFont="1" applyFill="1" applyBorder="1" applyAlignment="1">
      <alignment horizontal="right" vertical="center" wrapText="1"/>
    </xf>
    <xf numFmtId="4" fontId="5" fillId="3" borderId="18" xfId="0" applyNumberFormat="1" applyFont="1" applyFill="1" applyBorder="1" applyAlignment="1">
      <alignment vertical="center" wrapText="1"/>
    </xf>
    <xf numFmtId="0" fontId="5" fillId="3" borderId="11" xfId="3" applyFont="1" applyFill="1" applyBorder="1" applyAlignment="1">
      <alignment horizontal="center" vertical="center"/>
    </xf>
    <xf numFmtId="0" fontId="5" fillId="3" borderId="13" xfId="3" applyFont="1" applyFill="1" applyBorder="1" applyAlignment="1">
      <alignment horizontal="center" vertical="center"/>
    </xf>
    <xf numFmtId="0" fontId="8" fillId="3" borderId="14" xfId="0" applyFont="1" applyFill="1" applyBorder="1" applyAlignment="1">
      <alignment horizontal="center" vertical="center" wrapText="1"/>
    </xf>
    <xf numFmtId="4" fontId="5" fillId="3" borderId="14" xfId="21" applyNumberFormat="1" applyFont="1" applyFill="1" applyBorder="1" applyAlignment="1">
      <alignment horizontal="right" vertical="center"/>
    </xf>
    <xf numFmtId="164" fontId="5" fillId="3" borderId="14" xfId="21" applyFont="1" applyFill="1" applyBorder="1" applyAlignment="1">
      <alignment horizontal="center" vertical="center"/>
    </xf>
    <xf numFmtId="4" fontId="5" fillId="3" borderId="15" xfId="3" applyNumberFormat="1" applyFont="1" applyFill="1" applyBorder="1" applyAlignment="1">
      <alignment horizontal="right" vertical="center" wrapText="1"/>
    </xf>
    <xf numFmtId="0" fontId="5" fillId="3" borderId="69" xfId="3" applyFont="1" applyFill="1" applyBorder="1" applyAlignment="1">
      <alignment horizontal="center" vertical="center"/>
    </xf>
    <xf numFmtId="4" fontId="5" fillId="3" borderId="60" xfId="21" applyNumberFormat="1" applyFont="1" applyFill="1" applyBorder="1" applyAlignment="1">
      <alignment horizontal="right" vertical="center"/>
    </xf>
    <xf numFmtId="164" fontId="5" fillId="3" borderId="60" xfId="21" applyFont="1" applyFill="1" applyBorder="1" applyAlignment="1">
      <alignment horizontal="center" vertical="center"/>
    </xf>
    <xf numFmtId="0" fontId="5" fillId="3" borderId="60" xfId="3" applyFont="1" applyFill="1" applyBorder="1" applyAlignment="1">
      <alignment horizontal="center" vertical="center"/>
    </xf>
    <xf numFmtId="4" fontId="5" fillId="3" borderId="14" xfId="21" applyNumberFormat="1" applyFont="1" applyFill="1" applyBorder="1" applyAlignment="1">
      <alignment horizontal="center" vertical="center"/>
    </xf>
    <xf numFmtId="0" fontId="10" fillId="3" borderId="13" xfId="0" applyFont="1" applyFill="1" applyBorder="1" applyAlignment="1">
      <alignment horizontal="center" vertical="center"/>
    </xf>
    <xf numFmtId="0" fontId="4" fillId="3" borderId="14" xfId="3" applyFont="1" applyFill="1" applyBorder="1" applyAlignment="1">
      <alignment horizontal="left" vertical="center" wrapText="1"/>
    </xf>
    <xf numFmtId="0" fontId="5" fillId="3" borderId="11" xfId="3" applyFont="1" applyFill="1" applyBorder="1" applyAlignment="1">
      <alignment horizontal="left" vertical="center" wrapText="1"/>
    </xf>
    <xf numFmtId="4" fontId="3" fillId="3" borderId="11" xfId="3" applyNumberFormat="1" applyFont="1" applyFill="1" applyBorder="1" applyAlignment="1">
      <alignment horizontal="right" vertical="center" wrapText="1"/>
    </xf>
    <xf numFmtId="4" fontId="3" fillId="3" borderId="14" xfId="3" applyNumberFormat="1" applyFont="1" applyFill="1" applyBorder="1" applyAlignment="1">
      <alignment vertical="center"/>
    </xf>
    <xf numFmtId="0" fontId="4" fillId="3" borderId="70" xfId="4" applyFont="1" applyFill="1" applyBorder="1" applyAlignment="1">
      <alignment horizontal="center" vertical="center"/>
    </xf>
    <xf numFmtId="0" fontId="4" fillId="3" borderId="71" xfId="4" applyFont="1" applyFill="1" applyBorder="1" applyAlignment="1">
      <alignment horizontal="left" vertical="center" wrapText="1"/>
    </xf>
    <xf numFmtId="0" fontId="5" fillId="3" borderId="71" xfId="4" applyFont="1" applyFill="1" applyBorder="1" applyAlignment="1">
      <alignment horizontal="center" vertical="center"/>
    </xf>
    <xf numFmtId="4" fontId="5" fillId="3" borderId="71" xfId="4" applyNumberFormat="1" applyFont="1" applyFill="1" applyBorder="1" applyAlignment="1">
      <alignment horizontal="right" vertical="center"/>
    </xf>
    <xf numFmtId="0" fontId="4" fillId="3" borderId="71" xfId="4" applyFont="1" applyFill="1" applyBorder="1" applyAlignment="1">
      <alignment horizontal="center" vertical="center"/>
    </xf>
    <xf numFmtId="0" fontId="8" fillId="3" borderId="60" xfId="0" applyFont="1" applyFill="1" applyBorder="1" applyAlignment="1">
      <alignment horizontal="center" vertical="center" wrapText="1"/>
    </xf>
    <xf numFmtId="4" fontId="3" fillId="3" borderId="73" xfId="3" applyNumberFormat="1" applyFont="1" applyFill="1" applyBorder="1" applyAlignment="1">
      <alignment horizontal="right" vertical="center" wrapText="1"/>
    </xf>
    <xf numFmtId="4" fontId="5" fillId="3" borderId="74" xfId="3" applyNumberFormat="1" applyFont="1" applyFill="1" applyBorder="1" applyAlignment="1">
      <alignment horizontal="right"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5" fillId="3" borderId="14" xfId="3" applyFont="1" applyFill="1" applyBorder="1" applyAlignment="1">
      <alignment horizontal="justify"/>
    </xf>
    <xf numFmtId="0" fontId="5" fillId="3" borderId="10" xfId="0" applyFont="1" applyFill="1" applyBorder="1"/>
    <xf numFmtId="166" fontId="5" fillId="3" borderId="12" xfId="12" applyFont="1" applyFill="1" applyBorder="1" applyAlignment="1">
      <alignment vertical="center" wrapText="1"/>
    </xf>
    <xf numFmtId="0" fontId="5" fillId="3" borderId="75" xfId="0" applyFont="1" applyFill="1" applyBorder="1"/>
    <xf numFmtId="0" fontId="5" fillId="3" borderId="14" xfId="3" applyFont="1" applyFill="1" applyBorder="1" applyAlignment="1">
      <alignment horizontal="right" vertical="center" wrapText="1"/>
    </xf>
    <xf numFmtId="4" fontId="3" fillId="3" borderId="14" xfId="6" applyNumberFormat="1" applyFont="1" applyFill="1" applyBorder="1" applyAlignment="1">
      <alignment vertical="center"/>
    </xf>
    <xf numFmtId="0" fontId="4" fillId="3" borderId="76" xfId="0" applyFont="1" applyFill="1" applyBorder="1" applyAlignment="1">
      <alignment horizontal="center"/>
    </xf>
    <xf numFmtId="2" fontId="5" fillId="3" borderId="14" xfId="0" applyNumberFormat="1" applyFont="1" applyFill="1" applyBorder="1" applyAlignment="1">
      <alignment horizontal="right" vertical="center" wrapText="1"/>
    </xf>
    <xf numFmtId="0" fontId="5" fillId="3" borderId="14" xfId="0" applyFont="1" applyFill="1" applyBorder="1" applyAlignment="1">
      <alignment horizontal="right" vertical="center" wrapText="1"/>
    </xf>
    <xf numFmtId="4" fontId="3" fillId="3" borderId="17" xfId="6" applyNumberFormat="1" applyFont="1" applyFill="1" applyBorder="1" applyAlignment="1">
      <alignment vertical="center"/>
    </xf>
    <xf numFmtId="0" fontId="11" fillId="3" borderId="14" xfId="0" applyFont="1" applyFill="1" applyBorder="1" applyAlignment="1">
      <alignment horizontal="right" vertical="center" wrapText="1"/>
    </xf>
    <xf numFmtId="4" fontId="11" fillId="3" borderId="14" xfId="0" applyNumberFormat="1" applyFont="1" applyFill="1" applyBorder="1" applyAlignment="1">
      <alignment horizontal="right" vertical="center" wrapText="1"/>
    </xf>
    <xf numFmtId="0" fontId="2" fillId="3" borderId="65" xfId="0" applyFont="1" applyFill="1" applyBorder="1" applyAlignment="1">
      <alignment horizontal="center" vertical="center" wrapText="1"/>
    </xf>
    <xf numFmtId="0" fontId="3" fillId="3" borderId="23" xfId="0" applyFont="1" applyFill="1" applyBorder="1" applyAlignment="1">
      <alignment horizontal="center" vertical="center"/>
    </xf>
    <xf numFmtId="164" fontId="5" fillId="3" borderId="14" xfId="2" applyFont="1" applyFill="1" applyBorder="1" applyAlignment="1">
      <alignment horizontal="right" vertical="center"/>
    </xf>
    <xf numFmtId="2" fontId="3" fillId="3" borderId="14" xfId="0" applyNumberFormat="1" applyFont="1" applyFill="1" applyBorder="1" applyAlignment="1">
      <alignment horizontal="right" vertical="center" wrapText="1"/>
    </xf>
    <xf numFmtId="2" fontId="5" fillId="3" borderId="14" xfId="3" applyNumberFormat="1" applyFont="1" applyFill="1" applyBorder="1" applyAlignment="1">
      <alignment horizontal="right" vertical="center" wrapText="1"/>
    </xf>
    <xf numFmtId="4" fontId="5" fillId="3" borderId="14" xfId="3" applyNumberFormat="1" applyFont="1" applyFill="1" applyBorder="1" applyAlignment="1">
      <alignment horizontal="right" vertical="center" wrapText="1"/>
    </xf>
    <xf numFmtId="2" fontId="8" fillId="3" borderId="14" xfId="6" applyNumberFormat="1" applyFont="1" applyFill="1" applyBorder="1" applyAlignment="1">
      <alignment horizontal="right" vertical="center" wrapText="1"/>
    </xf>
    <xf numFmtId="0" fontId="3" fillId="3" borderId="14" xfId="0" applyFont="1" applyFill="1" applyBorder="1" applyAlignment="1">
      <alignment horizontal="right" vertical="center" wrapText="1"/>
    </xf>
    <xf numFmtId="4" fontId="5" fillId="3" borderId="14" xfId="0" applyNumberFormat="1" applyFont="1" applyFill="1" applyBorder="1" applyAlignment="1">
      <alignment horizontal="center"/>
    </xf>
    <xf numFmtId="0" fontId="4" fillId="3" borderId="16" xfId="0" applyFont="1" applyFill="1" applyBorder="1" applyAlignment="1">
      <alignment horizontal="center" vertical="center"/>
    </xf>
    <xf numFmtId="0" fontId="5" fillId="3" borderId="17" xfId="0" applyFont="1" applyFill="1" applyBorder="1" applyAlignment="1">
      <alignment horizontal="left" vertical="center" wrapText="1"/>
    </xf>
    <xf numFmtId="0" fontId="5" fillId="3" borderId="17" xfId="0" applyFont="1" applyFill="1" applyBorder="1" applyAlignment="1">
      <alignment horizontal="right" vertical="center" wrapText="1"/>
    </xf>
    <xf numFmtId="4" fontId="5" fillId="3" borderId="18" xfId="0" applyNumberFormat="1" applyFont="1" applyFill="1" applyBorder="1" applyAlignment="1">
      <alignment horizontal="right" vertical="center" wrapText="1"/>
    </xf>
    <xf numFmtId="4" fontId="2" fillId="3" borderId="6" xfId="0" applyNumberFormat="1" applyFont="1" applyFill="1" applyBorder="1" applyAlignment="1">
      <alignment horizontal="right" vertical="center" wrapText="1"/>
    </xf>
    <xf numFmtId="4" fontId="4" fillId="3" borderId="6" xfId="3" applyNumberFormat="1" applyFont="1" applyFill="1" applyBorder="1" applyAlignment="1">
      <alignment horizontal="right" vertical="center" wrapText="1"/>
    </xf>
    <xf numFmtId="4" fontId="5" fillId="3" borderId="6" xfId="0" applyNumberFormat="1" applyFont="1" applyFill="1" applyBorder="1" applyAlignment="1">
      <alignment horizontal="right" vertical="center" wrapText="1"/>
    </xf>
    <xf numFmtId="4" fontId="4" fillId="3" borderId="6" xfId="0" applyNumberFormat="1" applyFont="1" applyFill="1" applyBorder="1" applyAlignment="1">
      <alignment horizontal="right" vertical="center" wrapText="1"/>
    </xf>
    <xf numFmtId="0" fontId="3" fillId="3" borderId="71" xfId="4" applyFont="1" applyFill="1" applyBorder="1" applyAlignment="1">
      <alignment horizontal="center" vertical="center"/>
    </xf>
    <xf numFmtId="4" fontId="4" fillId="3" borderId="72" xfId="3" applyNumberFormat="1" applyFont="1" applyFill="1" applyBorder="1" applyAlignment="1">
      <alignment horizontal="right" vertical="center"/>
    </xf>
    <xf numFmtId="0" fontId="8" fillId="3" borderId="14" xfId="0" applyFont="1" applyFill="1" applyBorder="1" applyAlignment="1">
      <alignment vertical="center" wrapText="1"/>
    </xf>
    <xf numFmtId="0" fontId="5" fillId="3" borderId="14" xfId="4" applyFont="1" applyFill="1" applyBorder="1" applyAlignment="1">
      <alignment horizontal="center" vertical="center"/>
    </xf>
    <xf numFmtId="4" fontId="3" fillId="3" borderId="14" xfId="4" applyNumberFormat="1" applyFont="1" applyFill="1" applyBorder="1" applyAlignment="1">
      <alignment horizontal="right" vertical="center" wrapText="1"/>
    </xf>
    <xf numFmtId="0" fontId="3" fillId="3" borderId="14" xfId="3" applyFont="1" applyFill="1" applyBorder="1" applyAlignment="1">
      <alignment horizontal="left" vertical="center" wrapText="1"/>
    </xf>
    <xf numFmtId="4" fontId="4" fillId="3" borderId="15" xfId="3" applyNumberFormat="1" applyFont="1" applyFill="1" applyBorder="1" applyAlignment="1">
      <alignment horizontal="right" vertical="center" wrapText="1"/>
    </xf>
    <xf numFmtId="0" fontId="2" fillId="3" borderId="70" xfId="0" applyFont="1" applyFill="1" applyBorder="1" applyAlignment="1">
      <alignment horizontal="center" vertical="center" wrapText="1"/>
    </xf>
    <xf numFmtId="0" fontId="2" fillId="3" borderId="71" xfId="0" applyFont="1" applyFill="1" applyBorder="1" applyAlignment="1">
      <alignment horizontal="left" vertical="center" wrapText="1"/>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4" fontId="2" fillId="3" borderId="14" xfId="3" applyNumberFormat="1" applyFont="1" applyFill="1" applyBorder="1" applyAlignment="1">
      <alignment horizontal="right" vertical="center" wrapText="1"/>
    </xf>
    <xf numFmtId="4" fontId="3" fillId="3" borderId="22" xfId="3" applyNumberFormat="1" applyFont="1" applyFill="1" applyBorder="1" applyAlignment="1">
      <alignment horizontal="right" vertical="center" wrapText="1"/>
    </xf>
    <xf numFmtId="4" fontId="5" fillId="3" borderId="66" xfId="0" applyNumberFormat="1" applyFont="1" applyFill="1" applyBorder="1" applyAlignment="1">
      <alignment horizontal="right" vertical="center" wrapText="1"/>
    </xf>
    <xf numFmtId="0" fontId="0" fillId="3" borderId="13" xfId="0" applyFill="1" applyBorder="1"/>
    <xf numFmtId="0" fontId="0" fillId="3" borderId="15" xfId="0" applyFill="1" applyBorder="1"/>
    <xf numFmtId="0" fontId="5" fillId="3" borderId="14" xfId="0" applyFont="1" applyFill="1" applyBorder="1" applyAlignment="1">
      <alignment wrapText="1"/>
    </xf>
    <xf numFmtId="4" fontId="6" fillId="3" borderId="14" xfId="0" applyNumberFormat="1" applyFont="1" applyFill="1" applyBorder="1" applyAlignment="1">
      <alignment horizontal="right"/>
    </xf>
    <xf numFmtId="4" fontId="5" fillId="3" borderId="15" xfId="0" applyNumberFormat="1" applyFont="1" applyFill="1" applyBorder="1"/>
    <xf numFmtId="4" fontId="2" fillId="3" borderId="15" xfId="3" applyNumberFormat="1" applyFont="1" applyFill="1" applyBorder="1" applyAlignment="1">
      <alignment horizontal="center" vertical="center" wrapText="1"/>
    </xf>
    <xf numFmtId="4" fontId="3" fillId="3" borderId="15" xfId="0" applyNumberFormat="1" applyFont="1" applyFill="1" applyBorder="1" applyAlignment="1">
      <alignment horizontal="center" vertical="center" wrapText="1"/>
    </xf>
    <xf numFmtId="4" fontId="2" fillId="3" borderId="14" xfId="0" applyNumberFormat="1" applyFont="1" applyFill="1" applyBorder="1" applyAlignment="1">
      <alignment horizontal="right" vertical="center" wrapText="1"/>
    </xf>
    <xf numFmtId="4" fontId="2" fillId="3" borderId="15" xfId="0" applyNumberFormat="1" applyFont="1" applyFill="1" applyBorder="1" applyAlignment="1">
      <alignment horizontal="right" vertical="center" wrapText="1"/>
    </xf>
    <xf numFmtId="0" fontId="3" fillId="3" borderId="13" xfId="0" applyFont="1" applyFill="1" applyBorder="1" applyAlignment="1">
      <alignment horizontal="center"/>
    </xf>
    <xf numFmtId="4" fontId="2" fillId="3" borderId="14" xfId="0" applyNumberFormat="1" applyFont="1" applyFill="1" applyBorder="1" applyAlignment="1">
      <alignment horizontal="center" vertical="center"/>
    </xf>
    <xf numFmtId="0" fontId="3" fillId="3" borderId="14" xfId="0" applyFont="1" applyFill="1" applyBorder="1" applyAlignment="1">
      <alignment horizontal="right"/>
    </xf>
    <xf numFmtId="0" fontId="4" fillId="3" borderId="13" xfId="0" applyNumberFormat="1" applyFont="1" applyFill="1" applyBorder="1" applyAlignment="1">
      <alignment horizontal="center" vertical="center"/>
    </xf>
    <xf numFmtId="4" fontId="4" fillId="3" borderId="14" xfId="0" applyNumberFormat="1" applyFont="1" applyFill="1" applyBorder="1" applyAlignment="1">
      <alignment horizontal="center" vertical="center"/>
    </xf>
    <xf numFmtId="4" fontId="4" fillId="3" borderId="14" xfId="0" applyNumberFormat="1" applyFont="1" applyFill="1" applyBorder="1" applyAlignment="1">
      <alignment horizontal="center" vertical="center" wrapText="1"/>
    </xf>
    <xf numFmtId="2" fontId="3" fillId="3" borderId="14" xfId="0" applyNumberFormat="1" applyFont="1" applyFill="1" applyBorder="1" applyAlignment="1">
      <alignment horizontal="center"/>
    </xf>
    <xf numFmtId="49" fontId="4" fillId="3" borderId="13" xfId="0" applyNumberFormat="1" applyFont="1" applyFill="1" applyBorder="1" applyAlignment="1">
      <alignment horizontal="center"/>
    </xf>
    <xf numFmtId="49" fontId="12" fillId="3" borderId="13" xfId="6" applyNumberFormat="1" applyFont="1" applyFill="1" applyBorder="1" applyAlignment="1">
      <alignment horizontal="center" vertical="center"/>
    </xf>
    <xf numFmtId="4" fontId="6" fillId="3" borderId="14" xfId="1" applyNumberFormat="1" applyFont="1" applyFill="1" applyBorder="1" applyAlignment="1">
      <alignment horizontal="right" vertical="center" wrapText="1"/>
    </xf>
    <xf numFmtId="0" fontId="5" fillId="3" borderId="14" xfId="4" applyFont="1" applyFill="1" applyBorder="1" applyAlignment="1">
      <alignment horizontal="center" vertical="center" wrapText="1"/>
    </xf>
    <xf numFmtId="4" fontId="0" fillId="3" borderId="14" xfId="0" applyNumberFormat="1" applyFill="1" applyBorder="1"/>
    <xf numFmtId="4" fontId="4" fillId="3" borderId="14" xfId="4" applyNumberFormat="1" applyFont="1" applyFill="1" applyBorder="1" applyAlignment="1">
      <alignment vertical="center"/>
    </xf>
    <xf numFmtId="4" fontId="4" fillId="3" borderId="14" xfId="4" applyNumberFormat="1" applyFont="1" applyFill="1" applyBorder="1" applyAlignment="1">
      <alignment horizontal="right" vertical="center"/>
    </xf>
    <xf numFmtId="1" fontId="4" fillId="3" borderId="16" xfId="15" applyNumberFormat="1" applyFont="1" applyFill="1" applyBorder="1" applyAlignment="1">
      <alignment horizontal="center"/>
    </xf>
    <xf numFmtId="0" fontId="5" fillId="3" borderId="17" xfId="3" applyFont="1" applyFill="1" applyBorder="1" applyAlignment="1">
      <alignment horizontal="justify" wrapText="1"/>
    </xf>
    <xf numFmtId="4" fontId="3" fillId="3" borderId="17" xfId="0" applyNumberFormat="1" applyFont="1" applyFill="1" applyBorder="1"/>
    <xf numFmtId="0" fontId="11" fillId="3" borderId="11" xfId="0" applyFont="1" applyFill="1" applyBorder="1" applyAlignment="1">
      <alignment vertical="center" wrapText="1"/>
    </xf>
    <xf numFmtId="0" fontId="11" fillId="3" borderId="11" xfId="0" applyFont="1" applyFill="1" applyBorder="1" applyAlignment="1">
      <alignment horizontal="center" vertical="center" wrapText="1"/>
    </xf>
    <xf numFmtId="4" fontId="3" fillId="3" borderId="11" xfId="0" applyNumberFormat="1" applyFont="1" applyFill="1" applyBorder="1" applyAlignment="1">
      <alignment horizontal="right" vertical="center"/>
    </xf>
    <xf numFmtId="0" fontId="11" fillId="3" borderId="11" xfId="0" applyFont="1" applyFill="1" applyBorder="1" applyAlignment="1">
      <alignment horizontal="right" vertical="center" wrapText="1"/>
    </xf>
    <xf numFmtId="4" fontId="11" fillId="3" borderId="12" xfId="0" applyNumberFormat="1" applyFont="1" applyFill="1" applyBorder="1" applyAlignment="1">
      <alignment horizontal="right" vertical="center" wrapText="1"/>
    </xf>
    <xf numFmtId="4" fontId="11" fillId="3" borderId="11" xfId="0" applyNumberFormat="1" applyFont="1" applyFill="1" applyBorder="1" applyAlignment="1">
      <alignment horizontal="right" vertical="center" wrapText="1"/>
    </xf>
    <xf numFmtId="0" fontId="14" fillId="3" borderId="16" xfId="6" applyFont="1" applyFill="1" applyBorder="1" applyAlignment="1">
      <alignment horizontal="center"/>
    </xf>
    <xf numFmtId="0" fontId="3" fillId="3" borderId="17" xfId="6" applyFont="1" applyFill="1" applyBorder="1" applyAlignment="1">
      <alignment wrapText="1"/>
    </xf>
    <xf numFmtId="0" fontId="5" fillId="3" borderId="17" xfId="6" applyFont="1" applyFill="1" applyBorder="1" applyAlignment="1">
      <alignment horizontal="center" vertical="center"/>
    </xf>
    <xf numFmtId="2" fontId="5" fillId="3" borderId="17" xfId="0" applyNumberFormat="1" applyFont="1" applyFill="1" applyBorder="1" applyAlignment="1">
      <alignment horizontal="right" vertical="center"/>
    </xf>
    <xf numFmtId="4" fontId="3" fillId="3" borderId="18" xfId="0" applyNumberFormat="1" applyFont="1" applyFill="1" applyBorder="1" applyAlignment="1">
      <alignment vertical="center"/>
    </xf>
    <xf numFmtId="0" fontId="14" fillId="3" borderId="10" xfId="6" applyFont="1" applyFill="1" applyBorder="1" applyAlignment="1">
      <alignment horizontal="center"/>
    </xf>
    <xf numFmtId="0" fontId="3" fillId="3" borderId="11" xfId="6" applyFont="1" applyFill="1" applyBorder="1" applyAlignment="1">
      <alignment wrapText="1"/>
    </xf>
    <xf numFmtId="0" fontId="5" fillId="3" borderId="11" xfId="6" applyFont="1" applyFill="1" applyBorder="1" applyAlignment="1">
      <alignment horizontal="center" vertical="center"/>
    </xf>
    <xf numFmtId="2" fontId="5" fillId="3" borderId="11" xfId="0" applyNumberFormat="1" applyFont="1" applyFill="1" applyBorder="1" applyAlignment="1">
      <alignment horizontal="right" vertical="center"/>
    </xf>
    <xf numFmtId="0" fontId="3" fillId="3" borderId="11" xfId="0" applyFont="1" applyFill="1" applyBorder="1" applyAlignment="1">
      <alignment vertical="center"/>
    </xf>
    <xf numFmtId="4" fontId="3" fillId="3" borderId="11" xfId="0" applyNumberFormat="1" applyFont="1" applyFill="1" applyBorder="1" applyAlignment="1">
      <alignment vertical="center"/>
    </xf>
    <xf numFmtId="4" fontId="3" fillId="3" borderId="12" xfId="0" applyNumberFormat="1" applyFont="1" applyFill="1" applyBorder="1" applyAlignment="1">
      <alignment vertical="center"/>
    </xf>
    <xf numFmtId="4" fontId="5" fillId="3" borderId="17" xfId="0" applyNumberFormat="1" applyFont="1" applyFill="1" applyBorder="1" applyAlignment="1">
      <alignment horizontal="right" vertical="center"/>
    </xf>
    <xf numFmtId="49" fontId="15" fillId="3" borderId="13" xfId="3" applyNumberFormat="1" applyFont="1" applyFill="1" applyBorder="1" applyAlignment="1">
      <alignment horizontal="center" vertical="center"/>
    </xf>
    <xf numFmtId="0" fontId="4" fillId="3" borderId="14" xfId="3" applyFont="1" applyFill="1" applyBorder="1" applyAlignment="1">
      <alignment vertical="center"/>
    </xf>
    <xf numFmtId="0" fontId="4" fillId="3" borderId="15" xfId="3" applyFont="1" applyFill="1" applyBorder="1" applyAlignment="1">
      <alignment vertical="center"/>
    </xf>
    <xf numFmtId="0" fontId="16" fillId="3" borderId="14" xfId="3" applyFont="1" applyFill="1" applyBorder="1" applyAlignment="1">
      <alignment horizontal="center" vertical="center" wrapText="1"/>
    </xf>
    <xf numFmtId="4" fontId="16" fillId="3" borderId="14" xfId="3" applyNumberFormat="1" applyFont="1" applyFill="1" applyBorder="1" applyAlignment="1">
      <alignment vertical="center" wrapText="1"/>
    </xf>
    <xf numFmtId="4" fontId="16" fillId="3" borderId="14" xfId="3" applyNumberFormat="1" applyFont="1" applyFill="1" applyBorder="1" applyAlignment="1">
      <alignment vertical="center"/>
    </xf>
    <xf numFmtId="4" fontId="16" fillId="3" borderId="15" xfId="3" applyNumberFormat="1" applyFont="1" applyFill="1" applyBorder="1" applyAlignment="1">
      <alignment vertical="center"/>
    </xf>
    <xf numFmtId="49" fontId="7" fillId="3" borderId="13" xfId="3" applyNumberFormat="1" applyFill="1" applyBorder="1" applyAlignment="1">
      <alignment horizontal="center" vertical="center"/>
    </xf>
    <xf numFmtId="4" fontId="5" fillId="3" borderId="14" xfId="4" applyNumberFormat="1" applyFont="1" applyFill="1" applyBorder="1" applyAlignment="1">
      <alignment vertical="center" wrapText="1"/>
    </xf>
    <xf numFmtId="4" fontId="5" fillId="3" borderId="15" xfId="4" applyNumberFormat="1" applyFont="1" applyFill="1" applyBorder="1" applyAlignment="1">
      <alignment vertical="center"/>
    </xf>
    <xf numFmtId="0" fontId="15" fillId="3" borderId="14" xfId="3" applyFont="1" applyFill="1" applyBorder="1" applyAlignment="1">
      <alignment horizontal="justify" vertical="center" wrapText="1"/>
    </xf>
    <xf numFmtId="0" fontId="6" fillId="3" borderId="14" xfId="3" applyFont="1" applyFill="1" applyBorder="1" applyAlignment="1">
      <alignment horizontal="center" vertical="center"/>
    </xf>
    <xf numFmtId="4" fontId="5" fillId="3" borderId="14" xfId="7" applyNumberFormat="1" applyFont="1" applyFill="1" applyBorder="1" applyAlignment="1">
      <alignment horizontal="right" vertical="center"/>
    </xf>
    <xf numFmtId="0" fontId="8" fillId="3" borderId="14" xfId="6" applyFont="1" applyFill="1" applyBorder="1" applyAlignment="1">
      <alignment horizontal="left" vertical="center" wrapText="1"/>
    </xf>
    <xf numFmtId="4" fontId="8" fillId="3" borderId="14" xfId="0" applyNumberFormat="1" applyFont="1" applyFill="1" applyBorder="1" applyAlignment="1">
      <alignment horizontal="right" vertical="center" wrapText="1"/>
    </xf>
    <xf numFmtId="4" fontId="10" fillId="3" borderId="14" xfId="0" applyNumberFormat="1" applyFont="1" applyFill="1" applyBorder="1" applyAlignment="1">
      <alignment horizontal="center" vertical="center" wrapText="1"/>
    </xf>
    <xf numFmtId="4" fontId="8"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xf>
    <xf numFmtId="4" fontId="4" fillId="3" borderId="14" xfId="0" applyNumberFormat="1" applyFont="1" applyFill="1" applyBorder="1" applyAlignment="1">
      <alignment horizontal="right" vertical="center"/>
    </xf>
    <xf numFmtId="4" fontId="10" fillId="3" borderId="15" xfId="0" applyNumberFormat="1" applyFont="1" applyFill="1" applyBorder="1" applyAlignment="1">
      <alignment vertical="center"/>
    </xf>
    <xf numFmtId="0" fontId="10" fillId="3" borderId="16" xfId="0" applyFont="1" applyFill="1" applyBorder="1" applyAlignment="1">
      <alignment horizontal="center" vertical="center"/>
    </xf>
    <xf numFmtId="4" fontId="8" fillId="3" borderId="17" xfId="0" applyNumberFormat="1" applyFont="1" applyFill="1" applyBorder="1" applyAlignment="1">
      <alignment horizontal="right" vertical="center"/>
    </xf>
    <xf numFmtId="4" fontId="8" fillId="3" borderId="18" xfId="0" applyNumberFormat="1" applyFont="1" applyFill="1" applyBorder="1" applyAlignment="1">
      <alignment vertical="center"/>
    </xf>
    <xf numFmtId="4" fontId="2" fillId="3" borderId="6" xfId="0" applyNumberFormat="1" applyFont="1" applyFill="1" applyBorder="1" applyAlignment="1">
      <alignment vertical="center" wrapText="1"/>
    </xf>
    <xf numFmtId="49" fontId="4" fillId="3" borderId="10" xfId="4" applyNumberFormat="1" applyFont="1" applyFill="1" applyBorder="1" applyAlignment="1">
      <alignment horizontal="center" vertical="center" wrapText="1"/>
    </xf>
    <xf numFmtId="0" fontId="3" fillId="3" borderId="11" xfId="3" applyFont="1" applyFill="1" applyBorder="1" applyAlignment="1">
      <alignment horizontal="center" vertical="center" wrapText="1"/>
    </xf>
    <xf numFmtId="4" fontId="3" fillId="3" borderId="11" xfId="3" applyNumberFormat="1" applyFont="1" applyFill="1" applyBorder="1" applyAlignment="1">
      <alignment horizontal="center" vertical="center" wrapText="1"/>
    </xf>
    <xf numFmtId="0" fontId="3" fillId="3" borderId="11" xfId="3" applyFont="1" applyFill="1" applyBorder="1" applyAlignment="1">
      <alignment vertical="center" wrapText="1"/>
    </xf>
    <xf numFmtId="4" fontId="2" fillId="3" borderId="12" xfId="3" applyNumberFormat="1" applyFont="1" applyFill="1" applyBorder="1" applyAlignment="1">
      <alignment horizontal="right" vertical="center" wrapText="1"/>
    </xf>
    <xf numFmtId="49" fontId="3" fillId="3" borderId="13" xfId="3" applyNumberFormat="1" applyFont="1" applyFill="1" applyBorder="1" applyAlignment="1">
      <alignment horizontal="center" vertical="center" wrapText="1"/>
    </xf>
    <xf numFmtId="0" fontId="8" fillId="3" borderId="14" xfId="6" applyFont="1" applyFill="1" applyBorder="1" applyAlignment="1">
      <alignment vertical="center" wrapText="1"/>
    </xf>
    <xf numFmtId="4" fontId="8" fillId="3" borderId="14" xfId="2" applyNumberFormat="1" applyFont="1" applyFill="1" applyBorder="1" applyAlignment="1">
      <alignment horizontal="right" vertical="center" wrapText="1"/>
    </xf>
    <xf numFmtId="0" fontId="5" fillId="3" borderId="14" xfId="6" applyFont="1" applyFill="1" applyBorder="1" applyAlignment="1">
      <alignment vertical="center" wrapText="1"/>
    </xf>
    <xf numFmtId="4" fontId="4" fillId="3" borderId="14" xfId="4" applyNumberFormat="1" applyFont="1" applyFill="1" applyBorder="1" applyAlignment="1">
      <alignment horizontal="right" vertical="center" wrapText="1"/>
    </xf>
    <xf numFmtId="0" fontId="4" fillId="3" borderId="13" xfId="4" applyFont="1" applyFill="1" applyBorder="1" applyAlignment="1">
      <alignment horizontal="center" vertical="center" wrapText="1"/>
    </xf>
    <xf numFmtId="0" fontId="3" fillId="3" borderId="14" xfId="3" applyFont="1" applyFill="1" applyBorder="1" applyAlignment="1">
      <alignment horizontal="right" vertical="center" wrapText="1"/>
    </xf>
    <xf numFmtId="2" fontId="0" fillId="3" borderId="0" xfId="0" applyNumberFormat="1" applyFont="1" applyFill="1" applyBorder="1" applyAlignment="1">
      <alignment vertical="center"/>
    </xf>
    <xf numFmtId="0" fontId="3" fillId="3" borderId="13" xfId="3" applyFont="1" applyFill="1" applyBorder="1" applyAlignment="1">
      <alignment horizontal="center" vertical="center" wrapText="1"/>
    </xf>
    <xf numFmtId="0" fontId="2" fillId="3" borderId="14" xfId="3" applyFont="1" applyFill="1" applyBorder="1" applyAlignment="1">
      <alignment vertical="center" wrapText="1"/>
    </xf>
    <xf numFmtId="4" fontId="3" fillId="3" borderId="14" xfId="17" applyNumberFormat="1" applyFont="1" applyFill="1" applyBorder="1"/>
    <xf numFmtId="0" fontId="3" fillId="3" borderId="14" xfId="3" applyFont="1" applyFill="1" applyBorder="1" applyAlignment="1">
      <alignment vertical="center" wrapText="1"/>
    </xf>
    <xf numFmtId="4" fontId="3" fillId="3" borderId="14" xfId="17" applyNumberFormat="1" applyFont="1" applyFill="1" applyBorder="1" applyAlignment="1">
      <alignment vertical="center"/>
    </xf>
    <xf numFmtId="4" fontId="11" fillId="3" borderId="14" xfId="0" applyNumberFormat="1" applyFont="1" applyFill="1" applyBorder="1" applyAlignment="1">
      <alignment vertical="center" wrapText="1"/>
    </xf>
    <xf numFmtId="4" fontId="3" fillId="3" borderId="15" xfId="2" applyNumberFormat="1" applyFont="1" applyFill="1" applyBorder="1" applyAlignment="1">
      <alignment horizontal="right" vertical="center" wrapText="1"/>
    </xf>
    <xf numFmtId="0" fontId="10" fillId="3" borderId="14" xfId="6" applyFont="1" applyFill="1" applyBorder="1" applyAlignment="1">
      <alignment horizontal="left" vertical="center" wrapText="1"/>
    </xf>
    <xf numFmtId="4" fontId="3" fillId="3" borderId="15" xfId="2" applyNumberFormat="1" applyFont="1" applyFill="1" applyBorder="1" applyAlignment="1">
      <alignment vertical="center" wrapText="1"/>
    </xf>
    <xf numFmtId="0" fontId="4" fillId="3" borderId="14" xfId="0" applyFont="1" applyFill="1" applyBorder="1" applyAlignment="1">
      <alignment vertical="center" wrapText="1"/>
    </xf>
    <xf numFmtId="4" fontId="3" fillId="3" borderId="14" xfId="6" applyNumberFormat="1" applyFont="1" applyFill="1" applyBorder="1" applyAlignment="1">
      <alignment horizontal="right" vertical="center"/>
    </xf>
    <xf numFmtId="0" fontId="3" fillId="3" borderId="75"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7" applyNumberFormat="1" applyFont="1" applyFill="1" applyBorder="1" applyAlignment="1">
      <alignment horizontal="center" vertical="center" wrapText="1"/>
    </xf>
    <xf numFmtId="4" fontId="4" fillId="3" borderId="14" xfId="7" applyNumberFormat="1" applyFont="1" applyFill="1" applyBorder="1" applyAlignment="1">
      <alignment vertical="center" wrapText="1"/>
    </xf>
    <xf numFmtId="4" fontId="4" fillId="3" borderId="14" xfId="7" applyNumberFormat="1" applyFont="1" applyFill="1" applyBorder="1" applyAlignment="1">
      <alignment horizontal="center" vertical="center" wrapText="1"/>
    </xf>
    <xf numFmtId="4" fontId="4" fillId="3" borderId="14" xfId="7" applyNumberFormat="1" applyFont="1" applyFill="1" applyBorder="1" applyAlignment="1">
      <alignment horizontal="right" vertical="center" wrapText="1"/>
    </xf>
    <xf numFmtId="0" fontId="5" fillId="3" borderId="13" xfId="0" applyFont="1" applyFill="1" applyBorder="1" applyAlignment="1">
      <alignment horizontal="center" vertical="center" wrapText="1"/>
    </xf>
    <xf numFmtId="4" fontId="5" fillId="3" borderId="14" xfId="7" applyNumberFormat="1" applyFont="1" applyFill="1" applyBorder="1" applyAlignment="1">
      <alignment horizontal="right" vertical="center" wrapText="1"/>
    </xf>
    <xf numFmtId="4" fontId="5" fillId="3" borderId="14" xfId="7" applyNumberFormat="1" applyFont="1" applyFill="1" applyBorder="1" applyAlignment="1">
      <alignment vertical="center" wrapText="1"/>
    </xf>
    <xf numFmtId="4" fontId="5" fillId="3" borderId="14" xfId="18" applyNumberFormat="1" applyFont="1" applyFill="1" applyBorder="1" applyAlignment="1">
      <alignment horizontal="right" vertical="center"/>
    </xf>
    <xf numFmtId="0" fontId="3" fillId="3" borderId="17" xfId="3" applyFont="1" applyFill="1" applyBorder="1" applyAlignment="1">
      <alignment vertical="center" wrapText="1"/>
    </xf>
    <xf numFmtId="0" fontId="4" fillId="3" borderId="14" xfId="3" applyFont="1" applyFill="1" applyBorder="1" applyAlignment="1">
      <alignment vertical="center" wrapText="1"/>
    </xf>
    <xf numFmtId="0" fontId="3" fillId="3" borderId="16" xfId="3" applyFont="1" applyFill="1" applyBorder="1" applyAlignment="1">
      <alignment horizontal="center" vertical="center" wrapText="1"/>
    </xf>
    <xf numFmtId="0" fontId="5" fillId="3" borderId="17" xfId="3" applyFont="1" applyFill="1" applyBorder="1" applyAlignment="1">
      <alignment vertical="center" wrapText="1"/>
    </xf>
    <xf numFmtId="0" fontId="8" fillId="3" borderId="17" xfId="6" applyFont="1" applyFill="1" applyBorder="1" applyAlignment="1">
      <alignment horizontal="center" vertical="center" wrapText="1"/>
    </xf>
    <xf numFmtId="4" fontId="8" fillId="3" borderId="17" xfId="2" applyNumberFormat="1" applyFont="1" applyFill="1" applyBorder="1" applyAlignment="1">
      <alignment horizontal="right" vertical="center" wrapText="1"/>
    </xf>
    <xf numFmtId="0" fontId="3" fillId="3" borderId="17" xfId="3" applyFont="1" applyFill="1" applyBorder="1" applyAlignment="1">
      <alignment horizontal="center" vertical="center" wrapText="1"/>
    </xf>
    <xf numFmtId="4" fontId="3" fillId="3" borderId="18" xfId="3" applyNumberFormat="1" applyFont="1" applyFill="1" applyBorder="1" applyAlignment="1">
      <alignment horizontal="right" vertical="center" wrapText="1"/>
    </xf>
    <xf numFmtId="0" fontId="2" fillId="3" borderId="11" xfId="0" applyFont="1" applyFill="1" applyBorder="1" applyAlignment="1">
      <alignment horizontal="center" wrapText="1"/>
    </xf>
    <xf numFmtId="0" fontId="2" fillId="3" borderId="11" xfId="0" applyFont="1" applyFill="1" applyBorder="1" applyAlignment="1">
      <alignment horizontal="right" vertical="center" wrapText="1"/>
    </xf>
    <xf numFmtId="4" fontId="2" fillId="3" borderId="12" xfId="0" applyNumberFormat="1" applyFont="1" applyFill="1" applyBorder="1" applyAlignment="1">
      <alignment horizontal="right" vertical="center" wrapText="1"/>
    </xf>
    <xf numFmtId="0" fontId="5" fillId="3" borderId="13" xfId="0" applyFont="1" applyFill="1" applyBorder="1" applyAlignment="1">
      <alignment vertical="center"/>
    </xf>
    <xf numFmtId="0" fontId="5" fillId="3" borderId="14" xfId="5" applyFont="1" applyFill="1" applyBorder="1" applyAlignment="1">
      <alignment horizontal="center" vertical="center"/>
    </xf>
    <xf numFmtId="4" fontId="5" fillId="3" borderId="14" xfId="5" applyNumberFormat="1" applyFont="1" applyFill="1" applyBorder="1" applyAlignment="1">
      <alignment horizontal="right"/>
    </xf>
    <xf numFmtId="0" fontId="5" fillId="3" borderId="14" xfId="5" applyFont="1" applyFill="1" applyBorder="1" applyAlignment="1">
      <alignment horizontal="right"/>
    </xf>
    <xf numFmtId="4" fontId="5" fillId="3" borderId="15" xfId="5" applyNumberFormat="1" applyFont="1" applyFill="1" applyBorder="1" applyAlignment="1">
      <alignment horizontal="right" vertical="center"/>
    </xf>
    <xf numFmtId="0" fontId="5" fillId="3" borderId="17" xfId="3" applyFont="1" applyFill="1" applyBorder="1" applyAlignment="1">
      <alignment horizontal="left" wrapText="1"/>
    </xf>
    <xf numFmtId="0" fontId="5" fillId="3" borderId="17" xfId="3" applyFont="1" applyFill="1" applyBorder="1" applyAlignment="1">
      <alignment horizontal="center" vertical="center" wrapText="1"/>
    </xf>
    <xf numFmtId="4" fontId="5" fillId="3" borderId="17" xfId="3" applyNumberFormat="1" applyFont="1" applyFill="1" applyBorder="1" applyAlignment="1">
      <alignment horizontal="right" vertical="center" wrapText="1"/>
    </xf>
    <xf numFmtId="0" fontId="5" fillId="3" borderId="17" xfId="3" applyFont="1" applyFill="1" applyBorder="1" applyAlignment="1">
      <alignment horizontal="right" vertical="center" wrapText="1"/>
    </xf>
    <xf numFmtId="165" fontId="5" fillId="3" borderId="18" xfId="1" applyFont="1" applyFill="1" applyBorder="1" applyAlignment="1">
      <alignment horizontal="right" vertical="center" wrapText="1"/>
    </xf>
    <xf numFmtId="0" fontId="19" fillId="0" borderId="0" xfId="0" applyFont="1"/>
    <xf numFmtId="0" fontId="4" fillId="2" borderId="26" xfId="8" applyFont="1" applyFill="1" applyBorder="1" applyAlignment="1">
      <alignment horizontal="center"/>
    </xf>
    <xf numFmtId="0" fontId="4" fillId="2" borderId="29" xfId="8" applyFont="1" applyFill="1" applyBorder="1" applyAlignment="1">
      <alignment horizontal="center"/>
    </xf>
    <xf numFmtId="0" fontId="4" fillId="2" borderId="27" xfId="8" applyFont="1" applyFill="1" applyBorder="1" applyAlignment="1">
      <alignment horizontal="center"/>
    </xf>
    <xf numFmtId="0" fontId="4" fillId="2" borderId="28" xfId="8" applyFont="1" applyFill="1" applyBorder="1" applyAlignment="1">
      <alignment horizontal="center"/>
    </xf>
    <xf numFmtId="0" fontId="4" fillId="2" borderId="67" xfId="8" applyFont="1" applyFill="1" applyBorder="1" applyAlignment="1">
      <alignment horizontal="center"/>
    </xf>
    <xf numFmtId="0" fontId="4" fillId="2" borderId="6" xfId="8" applyFont="1" applyFill="1" applyBorder="1" applyAlignment="1">
      <alignment horizontal="center"/>
    </xf>
    <xf numFmtId="0" fontId="4" fillId="2" borderId="88" xfId="8" applyFont="1" applyFill="1" applyBorder="1" applyAlignment="1">
      <alignment horizontal="center"/>
    </xf>
    <xf numFmtId="0" fontId="4" fillId="2" borderId="68" xfId="8" applyFont="1" applyFill="1" applyBorder="1" applyAlignment="1">
      <alignment horizontal="center"/>
    </xf>
    <xf numFmtId="0" fontId="4" fillId="2" borderId="9" xfId="8" applyFont="1" applyFill="1" applyBorder="1" applyAlignment="1">
      <alignment horizontal="center"/>
    </xf>
    <xf numFmtId="0" fontId="4" fillId="0" borderId="51" xfId="8" applyFont="1" applyFill="1" applyBorder="1" applyAlignment="1">
      <alignment horizontal="center"/>
    </xf>
    <xf numFmtId="0" fontId="4" fillId="0" borderId="0" xfId="8" applyFont="1" applyFill="1" applyBorder="1" applyAlignment="1">
      <alignment horizontal="center"/>
    </xf>
    <xf numFmtId="0" fontId="4" fillId="0" borderId="52" xfId="8" applyFont="1" applyFill="1" applyBorder="1" applyAlignment="1">
      <alignment horizontal="center"/>
    </xf>
    <xf numFmtId="0" fontId="4" fillId="0" borderId="51" xfId="8" applyFont="1" applyBorder="1" applyAlignment="1">
      <alignment horizontal="center"/>
    </xf>
    <xf numFmtId="0" fontId="4" fillId="0" borderId="0" xfId="8" applyFont="1" applyBorder="1" applyAlignment="1">
      <alignment horizontal="center"/>
    </xf>
    <xf numFmtId="0" fontId="4" fillId="0" borderId="52" xfId="8" applyFont="1" applyBorder="1" applyAlignment="1">
      <alignment horizontal="center"/>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3" fillId="3" borderId="19" xfId="0" applyFont="1" applyFill="1" applyBorder="1"/>
    <xf numFmtId="0" fontId="3" fillId="3" borderId="20" xfId="0" applyFont="1" applyFill="1" applyBorder="1"/>
    <xf numFmtId="0" fontId="3" fillId="3" borderId="21" xfId="0" applyFont="1" applyFill="1" applyBorder="1"/>
    <xf numFmtId="0" fontId="2" fillId="0" borderId="0" xfId="0" applyFont="1" applyAlignment="1">
      <alignment horizontal="center"/>
    </xf>
    <xf numFmtId="0" fontId="2" fillId="0" borderId="0" xfId="0" applyFont="1" applyAlignment="1">
      <alignment horizontal="left"/>
    </xf>
    <xf numFmtId="2" fontId="4" fillId="5" borderId="1" xfId="0" applyNumberFormat="1" applyFont="1" applyFill="1" applyBorder="1" applyAlignment="1">
      <alignment horizontal="center" vertical="center" wrapText="1"/>
    </xf>
    <xf numFmtId="2" fontId="4" fillId="5" borderId="5" xfId="0" applyNumberFormat="1" applyFont="1" applyFill="1" applyBorder="1" applyAlignment="1">
      <alignment horizontal="center" vertical="center" wrapText="1"/>
    </xf>
    <xf numFmtId="2" fontId="4" fillId="5" borderId="8"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4" fontId="4" fillId="5" borderId="9" xfId="0" applyNumberFormat="1" applyFont="1" applyFill="1" applyBorder="1" applyAlignment="1">
      <alignment horizontal="center" vertical="center" wrapText="1"/>
    </xf>
    <xf numFmtId="0" fontId="2"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4" xfId="0" applyFont="1" applyFill="1" applyBorder="1" applyAlignment="1">
      <alignment horizontal="right" vertical="center"/>
    </xf>
    <xf numFmtId="0" fontId="4" fillId="3" borderId="19" xfId="0" applyFont="1" applyFill="1" applyBorder="1" applyAlignment="1">
      <alignment horizontal="right" vertical="center" wrapText="1"/>
    </xf>
    <xf numFmtId="0" fontId="4" fillId="3" borderId="20"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2" fillId="3" borderId="19" xfId="0" applyFont="1" applyFill="1" applyBorder="1" applyAlignment="1">
      <alignment horizontal="right" vertical="center"/>
    </xf>
    <xf numFmtId="0" fontId="2" fillId="3" borderId="20" xfId="0" applyFont="1" applyFill="1" applyBorder="1" applyAlignment="1">
      <alignment horizontal="right" vertical="center"/>
    </xf>
    <xf numFmtId="0" fontId="2" fillId="3" borderId="21" xfId="0" applyFont="1" applyFill="1" applyBorder="1" applyAlignment="1">
      <alignment horizontal="righ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right" vertical="center"/>
    </xf>
    <xf numFmtId="0" fontId="2" fillId="3" borderId="4" xfId="0" applyFont="1" applyFill="1" applyBorder="1" applyAlignment="1">
      <alignment horizontal="right"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9" xfId="0"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21" xfId="0" applyFont="1" applyFill="1" applyBorder="1" applyAlignment="1">
      <alignment horizontal="right" vertical="center" wrapText="1"/>
    </xf>
    <xf numFmtId="0" fontId="5" fillId="3" borderId="19" xfId="0" applyFont="1" applyFill="1" applyBorder="1" applyAlignment="1">
      <alignment horizontal="right" vertical="center" wrapText="1"/>
    </xf>
    <xf numFmtId="0" fontId="5" fillId="3" borderId="20" xfId="0" applyFont="1" applyFill="1" applyBorder="1" applyAlignment="1">
      <alignment horizontal="right" vertical="center" wrapText="1"/>
    </xf>
    <xf numFmtId="0" fontId="5" fillId="3" borderId="21" xfId="0" applyFont="1" applyFill="1" applyBorder="1" applyAlignment="1">
      <alignment horizontal="right" vertical="center" wrapText="1"/>
    </xf>
    <xf numFmtId="0" fontId="2" fillId="3" borderId="19" xfId="0" applyFont="1" applyFill="1" applyBorder="1" applyAlignment="1">
      <alignment horizontal="center" wrapText="1"/>
    </xf>
    <xf numFmtId="0" fontId="2" fillId="3" borderId="20" xfId="0" applyFont="1" applyFill="1" applyBorder="1" applyAlignment="1">
      <alignment horizontal="center" wrapText="1"/>
    </xf>
    <xf numFmtId="0" fontId="2" fillId="3" borderId="21" xfId="0" applyFont="1" applyFill="1" applyBorder="1" applyAlignment="1">
      <alignment horizontal="center" wrapText="1"/>
    </xf>
    <xf numFmtId="0" fontId="4" fillId="0" borderId="0" xfId="0" applyFont="1" applyFill="1" applyAlignment="1">
      <alignment horizontal="center" vertical="center" wrapText="1"/>
    </xf>
    <xf numFmtId="0" fontId="2" fillId="0" borderId="0" xfId="0" applyFont="1" applyFill="1" applyAlignment="1">
      <alignment horizontal="center" vertical="justify"/>
    </xf>
    <xf numFmtId="0" fontId="2" fillId="3" borderId="2" xfId="0" applyFont="1" applyFill="1" applyBorder="1" applyAlignment="1">
      <alignment horizontal="right" wrapText="1"/>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0" fontId="4" fillId="0" borderId="0" xfId="0" applyFont="1" applyFill="1" applyAlignment="1">
      <alignment horizontal="left" vertical="center" wrapText="1"/>
    </xf>
    <xf numFmtId="0" fontId="4" fillId="0" borderId="0" xfId="0" applyFont="1" applyFill="1" applyAlignment="1">
      <alignment horizontal="right" vertical="center" wrapText="1"/>
    </xf>
    <xf numFmtId="0" fontId="2" fillId="3" borderId="2"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2" fillId="3" borderId="4"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3" borderId="2"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0" fontId="19" fillId="0" borderId="0" xfId="0" applyFont="1" applyBorder="1" applyAlignment="1">
      <alignment horizontal="left"/>
    </xf>
    <xf numFmtId="0" fontId="19" fillId="0" borderId="0" xfId="0" applyFont="1" applyBorder="1" applyAlignment="1">
      <alignment horizontal="left" wrapText="1"/>
    </xf>
    <xf numFmtId="0" fontId="4" fillId="0" borderId="0" xfId="0" applyFont="1" applyAlignment="1">
      <alignment horizontal="center"/>
    </xf>
    <xf numFmtId="0" fontId="2" fillId="0" borderId="0" xfId="0" applyFont="1" applyFill="1" applyBorder="1" applyAlignment="1">
      <alignment horizontal="center" vertical="justify" wrapText="1"/>
    </xf>
    <xf numFmtId="0" fontId="2" fillId="0" borderId="0" xfId="0" applyFont="1" applyFill="1" applyAlignment="1">
      <alignment horizontal="left" vertical="justify" wrapText="1"/>
    </xf>
    <xf numFmtId="0" fontId="4" fillId="0" borderId="0" xfId="0" applyFont="1" applyAlignment="1">
      <alignment horizontal="center" vertical="top" wrapText="1"/>
    </xf>
    <xf numFmtId="0" fontId="19" fillId="0" borderId="70"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70" xfId="0" applyFont="1" applyBorder="1" applyAlignment="1">
      <alignment horizontal="center" vertical="center"/>
    </xf>
    <xf numFmtId="0" fontId="19" fillId="0" borderId="69" xfId="0" applyFont="1" applyBorder="1" applyAlignment="1">
      <alignment horizontal="center" vertical="center"/>
    </xf>
    <xf numFmtId="0" fontId="19" fillId="0" borderId="81" xfId="0" applyFont="1" applyBorder="1" applyAlignment="1">
      <alignment horizontal="center" vertical="center"/>
    </xf>
    <xf numFmtId="0" fontId="19" fillId="0" borderId="7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19" xfId="0" applyFont="1" applyBorder="1" applyAlignment="1">
      <alignment horizontal="right"/>
    </xf>
    <xf numFmtId="0" fontId="19" fillId="0" borderId="20" xfId="0" applyFont="1" applyBorder="1" applyAlignment="1">
      <alignment horizontal="right"/>
    </xf>
    <xf numFmtId="0" fontId="19" fillId="0" borderId="21" xfId="0" applyFont="1" applyBorder="1" applyAlignment="1">
      <alignment horizontal="right"/>
    </xf>
    <xf numFmtId="0" fontId="4" fillId="0" borderId="0" xfId="8" applyFont="1" applyAlignment="1">
      <alignment horizontal="center"/>
    </xf>
    <xf numFmtId="0" fontId="4" fillId="0" borderId="0" xfId="8" applyFont="1" applyFill="1" applyAlignment="1">
      <alignment horizontal="center"/>
    </xf>
    <xf numFmtId="0" fontId="4" fillId="2" borderId="7" xfId="8" applyFont="1" applyFill="1" applyBorder="1" applyAlignment="1">
      <alignment horizontal="center" vertical="center"/>
    </xf>
    <xf numFmtId="0" fontId="4" fillId="2" borderId="9" xfId="8" applyFont="1" applyFill="1" applyBorder="1" applyAlignment="1">
      <alignment horizontal="center" vertical="center"/>
    </xf>
    <xf numFmtId="0" fontId="4" fillId="2" borderId="24" xfId="8" applyFont="1" applyFill="1" applyBorder="1" applyAlignment="1">
      <alignment horizontal="center" vertical="center"/>
    </xf>
    <xf numFmtId="0" fontId="4" fillId="2" borderId="27" xfId="8" applyFont="1" applyFill="1" applyBorder="1" applyAlignment="1">
      <alignment horizontal="center" vertical="center"/>
    </xf>
    <xf numFmtId="0" fontId="4" fillId="2" borderId="25" xfId="8" applyFont="1" applyFill="1" applyBorder="1" applyAlignment="1">
      <alignment horizontal="center" vertical="center"/>
    </xf>
    <xf numFmtId="0" fontId="4" fillId="2" borderId="28" xfId="8" applyFont="1" applyFill="1" applyBorder="1" applyAlignment="1">
      <alignment horizontal="center" vertical="center"/>
    </xf>
    <xf numFmtId="0" fontId="4" fillId="2" borderId="19" xfId="8" applyFont="1" applyFill="1" applyBorder="1" applyAlignment="1">
      <alignment horizontal="center"/>
    </xf>
    <xf numFmtId="0" fontId="4" fillId="2" borderId="20" xfId="8" applyFont="1" applyFill="1" applyBorder="1" applyAlignment="1">
      <alignment horizontal="center"/>
    </xf>
    <xf numFmtId="0" fontId="4" fillId="2" borderId="21" xfId="8" applyFont="1" applyFill="1" applyBorder="1" applyAlignment="1">
      <alignment horizontal="center"/>
    </xf>
    <xf numFmtId="0" fontId="4" fillId="0" borderId="0" xfId="0" applyFont="1" applyFill="1" applyAlignment="1">
      <alignment horizontal="left" vertical="justify"/>
    </xf>
    <xf numFmtId="0" fontId="4" fillId="0" borderId="0" xfId="0" applyFont="1" applyFill="1" applyAlignment="1">
      <alignment horizontal="center" vertical="justify"/>
    </xf>
    <xf numFmtId="0" fontId="5" fillId="0" borderId="88" xfId="8" applyFont="1" applyBorder="1"/>
    <xf numFmtId="0" fontId="4" fillId="0" borderId="51" xfId="8" applyFont="1" applyFill="1" applyBorder="1" applyAlignment="1">
      <alignment horizontal="center"/>
    </xf>
    <xf numFmtId="0" fontId="4" fillId="0" borderId="0" xfId="8" applyFont="1" applyFill="1" applyBorder="1" applyAlignment="1">
      <alignment horizontal="center"/>
    </xf>
    <xf numFmtId="0" fontId="4" fillId="0" borderId="52" xfId="8" applyFont="1" applyFill="1" applyBorder="1" applyAlignment="1">
      <alignment horizontal="center"/>
    </xf>
    <xf numFmtId="0" fontId="4" fillId="0" borderId="48" xfId="8" applyFont="1" applyBorder="1" applyAlignment="1">
      <alignment horizontal="center"/>
    </xf>
    <xf numFmtId="0" fontId="4" fillId="0" borderId="49" xfId="8" applyFont="1" applyBorder="1" applyAlignment="1">
      <alignment horizontal="center"/>
    </xf>
    <xf numFmtId="0" fontId="4" fillId="0" borderId="50" xfId="8" applyFont="1" applyBorder="1" applyAlignment="1">
      <alignment horizontal="center"/>
    </xf>
    <xf numFmtId="0" fontId="4" fillId="0" borderId="51" xfId="8" applyFont="1" applyBorder="1" applyAlignment="1">
      <alignment horizontal="center"/>
    </xf>
    <xf numFmtId="0" fontId="4" fillId="0" borderId="0" xfId="8" applyFont="1" applyBorder="1" applyAlignment="1">
      <alignment horizontal="center"/>
    </xf>
    <xf numFmtId="0" fontId="4" fillId="0" borderId="52" xfId="8" applyFont="1" applyBorder="1" applyAlignment="1">
      <alignment horizontal="center"/>
    </xf>
    <xf numFmtId="0" fontId="4" fillId="0" borderId="51" xfId="8" applyFont="1" applyFill="1" applyBorder="1" applyAlignment="1">
      <alignment horizontal="center" wrapText="1"/>
    </xf>
    <xf numFmtId="0" fontId="4" fillId="0" borderId="0" xfId="8" applyFont="1" applyFill="1" applyBorder="1" applyAlignment="1">
      <alignment horizontal="center" wrapText="1"/>
    </xf>
    <xf numFmtId="0" fontId="4" fillId="0" borderId="52" xfId="8" applyFont="1" applyFill="1" applyBorder="1" applyAlignment="1">
      <alignment horizontal="center" wrapText="1"/>
    </xf>
    <xf numFmtId="0" fontId="5" fillId="0" borderId="60" xfId="0" applyFont="1" applyBorder="1" applyAlignment="1">
      <alignment wrapText="1"/>
    </xf>
    <xf numFmtId="0" fontId="0" fillId="0" borderId="49" xfId="0" applyBorder="1" applyAlignment="1">
      <alignment horizontal="left" vertical="center" wrapText="1"/>
    </xf>
    <xf numFmtId="0" fontId="5" fillId="0" borderId="59" xfId="0" applyFont="1" applyBorder="1"/>
    <xf numFmtId="0" fontId="5" fillId="0" borderId="60" xfId="0" applyFont="1" applyBorder="1"/>
  </cellXfs>
  <cellStyles count="23">
    <cellStyle name="Millares 2" xfId="1"/>
    <cellStyle name="Millares 2 2" xfId="9"/>
    <cellStyle name="Millares 2 2 2" xfId="2"/>
    <cellStyle name="Millares 2 2 2 2" xfId="21"/>
    <cellStyle name="Millares 2 2 3" xfId="11"/>
    <cellStyle name="Millares 3" xfId="12"/>
    <cellStyle name="Millares 4" xfId="13"/>
    <cellStyle name="Millares 5" xfId="10"/>
    <cellStyle name="Normal" xfId="0" builtinId="0"/>
    <cellStyle name="Normal 10" xfId="20"/>
    <cellStyle name="Normal 2" xfId="3"/>
    <cellStyle name="Normal 2 11" xfId="14"/>
    <cellStyle name="Normal 2 2" xfId="15"/>
    <cellStyle name="Normal 2 2 2" xfId="5"/>
    <cellStyle name="Normal 3" xfId="4"/>
    <cellStyle name="Normal 4" xfId="16"/>
    <cellStyle name="Normal 4 12" xfId="19"/>
    <cellStyle name="Normal 4 3" xfId="6"/>
    <cellStyle name="Normal 5" xfId="7"/>
    <cellStyle name="Normal 5 2 2" xfId="18"/>
    <cellStyle name="Normal 6" xfId="8"/>
    <cellStyle name="Normal 6 3 3" xfId="17"/>
    <cellStyle name="Porcentaje" xfId="22" builtinId="5"/>
  </cellStyles>
  <dxfs count="0"/>
  <tableStyles count="0" defaultTableStyle="TableStyleMedium2" defaultPivotStyle="PivotStyleMedium9"/>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0</xdr:colOff>
      <xdr:row>362</xdr:row>
      <xdr:rowOff>0</xdr:rowOff>
    </xdr:from>
    <xdr:ext cx="76200" cy="285749"/>
    <xdr:sp macro="" textlink="">
      <xdr:nvSpPr>
        <xdr:cNvPr id="95" name="Text Box 15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96" name="Text Box 15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97" name="Text Box 15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98" name="Text Box 15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99" name="Text Box 15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0" name="Text Box 16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1" name="Text Box 16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2" name="Text Box 16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3" name="Text Box 16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4" name="Text Box 16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5" name="Text Box 16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6" name="Text Box 16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7" name="Text Box 16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8" name="Text Box 16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09" name="Text Box 16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0" name="Text Box 17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1" name="Text Box 17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2" name="Text Box 17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3" name="Text Box 17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4" name="Text Box 17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5" name="Text Box 17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6" name="Text Box 17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255</xdr:row>
      <xdr:rowOff>0</xdr:rowOff>
    </xdr:from>
    <xdr:ext cx="76200" cy="285749"/>
    <xdr:sp macro="" textlink="">
      <xdr:nvSpPr>
        <xdr:cNvPr id="117" name="Text Box 17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8" name="Text Box 17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19" name="Text Box 17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0" name="Text Box 18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1" name="Text Box 18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2" name="Text Box 18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3" name="Text Box 18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4" name="Text Box 18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5" name="Text Box 18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6" name="Text Box 18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7" name="Text Box 18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8" name="Text Box 18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29" name="Text Box 18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0" name="Text Box 19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1" name="Text Box 19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2" name="Text Box 19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3" name="Text Box 19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4" name="Text Box 19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5" name="Text Box 19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6" name="Text Box 19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7" name="Text Box 19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8" name="Text Box 19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39" name="Text Box 19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0" name="Text Box 20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1" name="Text Box 20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2" name="Text Box 20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3" name="Text Box 20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4" name="Text Box 20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5" name="Text Box 20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6" name="Text Box 20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7" name="Text Box 20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8" name="Text Box 20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49" name="Text Box 20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0" name="Text Box 21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1" name="Text Box 21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2" name="Text Box 21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3" name="Text Box 23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4" name="Text Box 23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5" name="Text Box 23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6" name="Text Box 23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7" name="Text Box 23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8" name="Text Box 23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59" name="Text Box 24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0" name="Text Box 24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1" name="Text Box 24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2" name="Text Box 24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3" name="Text Box 24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4" name="Text Box 24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5" name="Text Box 24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6" name="Text Box 24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7" name="Text Box 24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8" name="Text Box 24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69" name="Text Box 25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0" name="Text Box 25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1" name="Text Box 25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2" name="Text Box 25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3" name="Text Box 25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4" name="Text Box 29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5" name="Text Box 30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6" name="Text Box 30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7" name="Text Box 30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8" name="Text Box 30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79" name="Text Box 30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80" name="Text Box 30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362</xdr:row>
      <xdr:rowOff>0</xdr:rowOff>
    </xdr:from>
    <xdr:ext cx="76200" cy="285749"/>
    <xdr:sp macro="" textlink="">
      <xdr:nvSpPr>
        <xdr:cNvPr id="181" name="Text Box 30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136</xdr:row>
      <xdr:rowOff>0</xdr:rowOff>
    </xdr:from>
    <xdr:ext cx="76200" cy="238125"/>
    <xdr:sp macro="" textlink="">
      <xdr:nvSpPr>
        <xdr:cNvPr id="182" name="Text Box 155"/>
        <xdr:cNvSpPr txBox="1">
          <a:spLocks noChangeArrowheads="1"/>
        </xdr:cNvSpPr>
      </xdr:nvSpPr>
      <xdr:spPr bwMode="auto">
        <a:xfrm>
          <a:off x="4676775" y="9653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136</xdr:row>
      <xdr:rowOff>0</xdr:rowOff>
    </xdr:from>
    <xdr:ext cx="76200" cy="238125"/>
    <xdr:sp macro="" textlink="">
      <xdr:nvSpPr>
        <xdr:cNvPr id="183" name="Text Box 155"/>
        <xdr:cNvSpPr txBox="1">
          <a:spLocks noChangeArrowheads="1"/>
        </xdr:cNvSpPr>
      </xdr:nvSpPr>
      <xdr:spPr bwMode="auto">
        <a:xfrm>
          <a:off x="4676775" y="9653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159</xdr:row>
      <xdr:rowOff>0</xdr:rowOff>
    </xdr:from>
    <xdr:to>
      <xdr:col>2</xdr:col>
      <xdr:colOff>71437</xdr:colOff>
      <xdr:row>160</xdr:row>
      <xdr:rowOff>48687</xdr:rowOff>
    </xdr:to>
    <xdr:sp macro="" textlink="">
      <xdr:nvSpPr>
        <xdr:cNvPr id="184" name="Text Box 155"/>
        <xdr:cNvSpPr txBox="1">
          <a:spLocks noChangeArrowheads="1"/>
        </xdr:cNvSpPr>
      </xdr:nvSpPr>
      <xdr:spPr bwMode="auto">
        <a:xfrm>
          <a:off x="4676775" y="1011364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159</xdr:row>
      <xdr:rowOff>0</xdr:rowOff>
    </xdr:from>
    <xdr:ext cx="76200" cy="219075"/>
    <xdr:sp macro="" textlink="">
      <xdr:nvSpPr>
        <xdr:cNvPr id="185" name="Text Box 155"/>
        <xdr:cNvSpPr txBox="1">
          <a:spLocks noChangeArrowheads="1"/>
        </xdr:cNvSpPr>
      </xdr:nvSpPr>
      <xdr:spPr bwMode="auto">
        <a:xfrm>
          <a:off x="4676775" y="101136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159</xdr:row>
      <xdr:rowOff>0</xdr:rowOff>
    </xdr:from>
    <xdr:to>
      <xdr:col>2</xdr:col>
      <xdr:colOff>71437</xdr:colOff>
      <xdr:row>160</xdr:row>
      <xdr:rowOff>29637</xdr:rowOff>
    </xdr:to>
    <xdr:sp macro="" textlink="">
      <xdr:nvSpPr>
        <xdr:cNvPr id="186" name="Text Box 155"/>
        <xdr:cNvSpPr txBox="1">
          <a:spLocks noChangeArrowheads="1"/>
        </xdr:cNvSpPr>
      </xdr:nvSpPr>
      <xdr:spPr bwMode="auto">
        <a:xfrm>
          <a:off x="4676775" y="1011364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159</xdr:row>
      <xdr:rowOff>0</xdr:rowOff>
    </xdr:from>
    <xdr:to>
      <xdr:col>2</xdr:col>
      <xdr:colOff>71437</xdr:colOff>
      <xdr:row>160</xdr:row>
      <xdr:rowOff>48687</xdr:rowOff>
    </xdr:to>
    <xdr:sp macro="" textlink="">
      <xdr:nvSpPr>
        <xdr:cNvPr id="187" name="Text Box 155"/>
        <xdr:cNvSpPr txBox="1">
          <a:spLocks noChangeArrowheads="1"/>
        </xdr:cNvSpPr>
      </xdr:nvSpPr>
      <xdr:spPr bwMode="auto">
        <a:xfrm>
          <a:off x="4676775" y="1011364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158</xdr:row>
      <xdr:rowOff>0</xdr:rowOff>
    </xdr:from>
    <xdr:ext cx="76200" cy="219075"/>
    <xdr:sp macro="" textlink="">
      <xdr:nvSpPr>
        <xdr:cNvPr id="191" name="Text Box 155"/>
        <xdr:cNvSpPr txBox="1">
          <a:spLocks noChangeArrowheads="1"/>
        </xdr:cNvSpPr>
      </xdr:nvSpPr>
      <xdr:spPr bwMode="auto">
        <a:xfrm>
          <a:off x="4676775" y="72294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157</xdr:row>
      <xdr:rowOff>200025</xdr:rowOff>
    </xdr:from>
    <xdr:to>
      <xdr:col>2</xdr:col>
      <xdr:colOff>71437</xdr:colOff>
      <xdr:row>159</xdr:row>
      <xdr:rowOff>19053</xdr:rowOff>
    </xdr:to>
    <xdr:sp macro="" textlink="">
      <xdr:nvSpPr>
        <xdr:cNvPr id="192" name="Text Box 155"/>
        <xdr:cNvSpPr txBox="1">
          <a:spLocks noChangeArrowheads="1"/>
        </xdr:cNvSpPr>
      </xdr:nvSpPr>
      <xdr:spPr bwMode="auto">
        <a:xfrm>
          <a:off x="4676775" y="722947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157</xdr:row>
      <xdr:rowOff>200025</xdr:rowOff>
    </xdr:from>
    <xdr:to>
      <xdr:col>2</xdr:col>
      <xdr:colOff>71437</xdr:colOff>
      <xdr:row>159</xdr:row>
      <xdr:rowOff>38103</xdr:rowOff>
    </xdr:to>
    <xdr:sp macro="" textlink="">
      <xdr:nvSpPr>
        <xdr:cNvPr id="193" name="Text Box 155"/>
        <xdr:cNvSpPr txBox="1">
          <a:spLocks noChangeArrowheads="1"/>
        </xdr:cNvSpPr>
      </xdr:nvSpPr>
      <xdr:spPr bwMode="auto">
        <a:xfrm>
          <a:off x="4676775" y="722947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54</xdr:row>
      <xdr:rowOff>0</xdr:rowOff>
    </xdr:from>
    <xdr:ext cx="76200" cy="219075"/>
    <xdr:sp macro="" textlink="">
      <xdr:nvSpPr>
        <xdr:cNvPr id="188" name="Text Box 155"/>
        <xdr:cNvSpPr txBox="1">
          <a:spLocks noChangeArrowheads="1"/>
        </xdr:cNvSpPr>
      </xdr:nvSpPr>
      <xdr:spPr bwMode="auto">
        <a:xfrm>
          <a:off x="4733925" y="905922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54</xdr:row>
      <xdr:rowOff>0</xdr:rowOff>
    </xdr:from>
    <xdr:ext cx="76200" cy="238125"/>
    <xdr:sp macro="" textlink="">
      <xdr:nvSpPr>
        <xdr:cNvPr id="189" name="Text Box 155"/>
        <xdr:cNvSpPr txBox="1">
          <a:spLocks noChangeArrowheads="1"/>
        </xdr:cNvSpPr>
      </xdr:nvSpPr>
      <xdr:spPr bwMode="auto">
        <a:xfrm>
          <a:off x="4733925" y="90592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258</xdr:row>
      <xdr:rowOff>0</xdr:rowOff>
    </xdr:from>
    <xdr:to>
      <xdr:col>2</xdr:col>
      <xdr:colOff>75670</xdr:colOff>
      <xdr:row>259</xdr:row>
      <xdr:rowOff>19052</xdr:rowOff>
    </xdr:to>
    <xdr:sp macro="" textlink="">
      <xdr:nvSpPr>
        <xdr:cNvPr id="190" name="Text Box 155"/>
        <xdr:cNvSpPr txBox="1">
          <a:spLocks noChangeArrowheads="1"/>
        </xdr:cNvSpPr>
      </xdr:nvSpPr>
      <xdr:spPr bwMode="auto">
        <a:xfrm>
          <a:off x="4410075" y="217379550"/>
          <a:ext cx="80433"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258</xdr:row>
      <xdr:rowOff>0</xdr:rowOff>
    </xdr:from>
    <xdr:to>
      <xdr:col>2</xdr:col>
      <xdr:colOff>85725</xdr:colOff>
      <xdr:row>259</xdr:row>
      <xdr:rowOff>16671</xdr:rowOff>
    </xdr:to>
    <xdr:sp macro="" textlink="">
      <xdr:nvSpPr>
        <xdr:cNvPr id="194" name="Text Box 156"/>
        <xdr:cNvSpPr txBox="1">
          <a:spLocks noChangeArrowheads="1"/>
        </xdr:cNvSpPr>
      </xdr:nvSpPr>
      <xdr:spPr bwMode="auto">
        <a:xfrm>
          <a:off x="4419600"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8"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9"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0"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1"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2"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3"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4"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5"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6"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7"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8"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39"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0"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1"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2"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3"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4"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5"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6"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7"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8"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49"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0"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1"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2"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3"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4"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5"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6"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7"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8"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59"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0"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1"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2"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3"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4"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5"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6"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7"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8"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69"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0"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1"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2"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3"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4"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5"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6"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7"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8"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7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8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9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0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1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2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3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4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5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6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7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8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39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0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1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2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3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4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2"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3"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4"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5"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6"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7"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8"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59"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0"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1"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2"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3"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4"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5"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6"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7"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8"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69"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0"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1"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2"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3"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4"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5"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6"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7"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8"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79"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0"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1"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2"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3"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4"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5"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6"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7"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8"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89"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0"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1"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2"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3"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4"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5"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6"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7"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8"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499"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0"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1"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2"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3"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4"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5"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6"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7"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8"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09"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0"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1"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2"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3"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4"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5"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6"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7"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8"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19"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0"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1"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2"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3"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4"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5"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6"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7"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8"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29"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0"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1"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2"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3"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4"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5"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6"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7"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8"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3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4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5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6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7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8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59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0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1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2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3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4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5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6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7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8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69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0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1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1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712"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258</xdr:row>
      <xdr:rowOff>0</xdr:rowOff>
    </xdr:from>
    <xdr:to>
      <xdr:col>2</xdr:col>
      <xdr:colOff>85725</xdr:colOff>
      <xdr:row>259</xdr:row>
      <xdr:rowOff>16670</xdr:rowOff>
    </xdr:to>
    <xdr:sp macro="" textlink="">
      <xdr:nvSpPr>
        <xdr:cNvPr id="713" name="Text Box 156"/>
        <xdr:cNvSpPr txBox="1">
          <a:spLocks noChangeArrowheads="1"/>
        </xdr:cNvSpPr>
      </xdr:nvSpPr>
      <xdr:spPr bwMode="auto">
        <a:xfrm>
          <a:off x="4419600"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14"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15"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16"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17"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18"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19"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0"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1"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2"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3"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4"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5"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6"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7"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8"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29"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0"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1"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2"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3"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4"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5"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6"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7"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8"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39"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0"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1"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2"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3"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4"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5"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6"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7"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8"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49"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0"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1"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2"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3"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4"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5"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6"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7"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8"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59"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0"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1"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2"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3"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4"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5"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6"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7"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8"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69"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0"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1"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2"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3"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4"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5"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6"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7"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8"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79"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0"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1"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2"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3"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4"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5"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6"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7"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8"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89"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0"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1"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2"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3"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4"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5"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6"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7"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79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0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1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2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3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4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5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6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7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8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89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0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1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2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3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4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5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6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1"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2"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3"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4"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5"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6"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7"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8"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79"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0"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1"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2"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3"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4"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5"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6"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7"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8"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89"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0"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1"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2"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3"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4"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5"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6"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7"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8"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999"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0"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1"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2"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3"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4"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5"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6"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7"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8"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09"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0"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1"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2"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3"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4"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5"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6"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7"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8"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19"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0"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1"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2"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3"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4"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5"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6"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7"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8"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29"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0"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1"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2"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3"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4"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5"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6"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7"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8"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39"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0"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1"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2"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3"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4"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5"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6"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7"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8"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49"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0"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1"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2"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3"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4"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5"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6"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7"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5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6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7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8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09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0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1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2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3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4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5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6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7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8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19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0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1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2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3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1231"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258</xdr:row>
      <xdr:rowOff>0</xdr:rowOff>
    </xdr:from>
    <xdr:ext cx="76200" cy="219075"/>
    <xdr:sp macro="" textlink="">
      <xdr:nvSpPr>
        <xdr:cNvPr id="123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258</xdr:row>
      <xdr:rowOff>0</xdr:rowOff>
    </xdr:from>
    <xdr:to>
      <xdr:col>2</xdr:col>
      <xdr:colOff>71437</xdr:colOff>
      <xdr:row>259</xdr:row>
      <xdr:rowOff>19052</xdr:rowOff>
    </xdr:to>
    <xdr:sp macro="" textlink="">
      <xdr:nvSpPr>
        <xdr:cNvPr id="1233" name="Text Box 155"/>
        <xdr:cNvSpPr txBox="1">
          <a:spLocks noChangeArrowheads="1"/>
        </xdr:cNvSpPr>
      </xdr:nvSpPr>
      <xdr:spPr bwMode="auto">
        <a:xfrm>
          <a:off x="4410075" y="2173795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258</xdr:row>
      <xdr:rowOff>0</xdr:rowOff>
    </xdr:from>
    <xdr:to>
      <xdr:col>2</xdr:col>
      <xdr:colOff>71437</xdr:colOff>
      <xdr:row>259</xdr:row>
      <xdr:rowOff>38102</xdr:rowOff>
    </xdr:to>
    <xdr:sp macro="" textlink="">
      <xdr:nvSpPr>
        <xdr:cNvPr id="1234" name="Text Box 155"/>
        <xdr:cNvSpPr txBox="1">
          <a:spLocks noChangeArrowheads="1"/>
        </xdr:cNvSpPr>
      </xdr:nvSpPr>
      <xdr:spPr bwMode="auto">
        <a:xfrm>
          <a:off x="4410075" y="2173795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258</xdr:row>
      <xdr:rowOff>0</xdr:rowOff>
    </xdr:from>
    <xdr:ext cx="76200" cy="219075"/>
    <xdr:sp macro="" textlink="">
      <xdr:nvSpPr>
        <xdr:cNvPr id="1235"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19075"/>
    <xdr:sp macro="" textlink="">
      <xdr:nvSpPr>
        <xdr:cNvPr id="1236"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38125"/>
    <xdr:sp macro="" textlink="">
      <xdr:nvSpPr>
        <xdr:cNvPr id="1237"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19075"/>
    <xdr:sp macro="" textlink="">
      <xdr:nvSpPr>
        <xdr:cNvPr id="1238"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258</xdr:row>
      <xdr:rowOff>0</xdr:rowOff>
    </xdr:from>
    <xdr:to>
      <xdr:col>2</xdr:col>
      <xdr:colOff>71437</xdr:colOff>
      <xdr:row>259</xdr:row>
      <xdr:rowOff>17351</xdr:rowOff>
    </xdr:to>
    <xdr:sp macro="" textlink="">
      <xdr:nvSpPr>
        <xdr:cNvPr id="1239" name="Text Box 155"/>
        <xdr:cNvSpPr txBox="1">
          <a:spLocks noChangeArrowheads="1"/>
        </xdr:cNvSpPr>
      </xdr:nvSpPr>
      <xdr:spPr bwMode="auto">
        <a:xfrm>
          <a:off x="4410075" y="21737955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258</xdr:row>
      <xdr:rowOff>0</xdr:rowOff>
    </xdr:from>
    <xdr:to>
      <xdr:col>2</xdr:col>
      <xdr:colOff>71437</xdr:colOff>
      <xdr:row>259</xdr:row>
      <xdr:rowOff>26195</xdr:rowOff>
    </xdr:to>
    <xdr:sp macro="" textlink="">
      <xdr:nvSpPr>
        <xdr:cNvPr id="1240" name="Text Box 155"/>
        <xdr:cNvSpPr txBox="1">
          <a:spLocks noChangeArrowheads="1"/>
        </xdr:cNvSpPr>
      </xdr:nvSpPr>
      <xdr:spPr bwMode="auto">
        <a:xfrm>
          <a:off x="4410075" y="217379550"/>
          <a:ext cx="76200" cy="2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258</xdr:row>
      <xdr:rowOff>0</xdr:rowOff>
    </xdr:from>
    <xdr:ext cx="76200" cy="219075"/>
    <xdr:sp macro="" textlink="">
      <xdr:nvSpPr>
        <xdr:cNvPr id="1241"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19075"/>
    <xdr:sp macro="" textlink="">
      <xdr:nvSpPr>
        <xdr:cNvPr id="124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38125"/>
    <xdr:sp macro="" textlink="">
      <xdr:nvSpPr>
        <xdr:cNvPr id="1243"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258</xdr:row>
      <xdr:rowOff>0</xdr:rowOff>
    </xdr:from>
    <xdr:to>
      <xdr:col>2</xdr:col>
      <xdr:colOff>75670</xdr:colOff>
      <xdr:row>259</xdr:row>
      <xdr:rowOff>19052</xdr:rowOff>
    </xdr:to>
    <xdr:sp macro="" textlink="">
      <xdr:nvSpPr>
        <xdr:cNvPr id="1244" name="Text Box 155"/>
        <xdr:cNvSpPr txBox="1">
          <a:spLocks noChangeArrowheads="1"/>
        </xdr:cNvSpPr>
      </xdr:nvSpPr>
      <xdr:spPr bwMode="auto">
        <a:xfrm>
          <a:off x="4410075" y="217379550"/>
          <a:ext cx="80433"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258</xdr:row>
      <xdr:rowOff>0</xdr:rowOff>
    </xdr:from>
    <xdr:to>
      <xdr:col>2</xdr:col>
      <xdr:colOff>85725</xdr:colOff>
      <xdr:row>260</xdr:row>
      <xdr:rowOff>97630</xdr:rowOff>
    </xdr:to>
    <xdr:sp macro="" textlink="">
      <xdr:nvSpPr>
        <xdr:cNvPr id="1245" name="Text Box 156"/>
        <xdr:cNvSpPr txBox="1">
          <a:spLocks noChangeArrowheads="1"/>
        </xdr:cNvSpPr>
      </xdr:nvSpPr>
      <xdr:spPr bwMode="auto">
        <a:xfrm>
          <a:off x="4419600"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46"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47"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48"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49"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0"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1"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2"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3"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4"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5"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6"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7"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8"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59"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0"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1"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2"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3"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4"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5"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6"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7"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8"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69"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0"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1"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2"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3"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4"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5"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6"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7"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8"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79"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0"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1"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2"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3"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4"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5"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6"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7"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8"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89"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0"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1"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2"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3"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4"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5"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6"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7"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8"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299"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0"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1"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2"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3"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4"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5"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6"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7"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8"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09"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0"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1"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2"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3"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4"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5"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6"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7"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8"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19"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0"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1"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2"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3"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4"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5"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6"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7"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8"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29"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0"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1"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2"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3"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4"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5"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6"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7"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8"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39"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0"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1"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2"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3"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4"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5"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6"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7"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8"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49"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0"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1"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2"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3"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4"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5"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6"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7"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8"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59"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0"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1"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2"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3"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4"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5"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6"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7"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8"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69"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0"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1"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2"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3"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4"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5"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6"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7"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8"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79"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0"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1"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2"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3"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4"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5"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6"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7"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8"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89"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0"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1"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2"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3"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4"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5"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6"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7"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8"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399"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0"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1"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2"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3"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4"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5"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6"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7"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8"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09"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0"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1"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2"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3"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4"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5"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6"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7"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8"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19"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0"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1"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2"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3"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4"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5"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6"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7"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8"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29"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0"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1"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2"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3"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4"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5"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6"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7"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8"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39"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0"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1"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2"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3"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4"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5"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6"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7"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8"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49"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0"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1"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2"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3"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4"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5"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6"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7"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8"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59"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0"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1"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2"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3"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4"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5"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6"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7"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8"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69"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0"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1"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2"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3"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4"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5"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6"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7"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8"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79"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0"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1"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2"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3"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4"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5"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6"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7"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8"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89"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0"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1"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2"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3"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4"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5"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6"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7"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8"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499"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0"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1"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2"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3"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4"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5"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6"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7"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8"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09"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0"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1"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2"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3"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4"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5"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6"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7"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8"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19"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0"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1"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2"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3"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4"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5"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6"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7"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8"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29"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0"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1"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2"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3"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4"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5"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6"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7"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8"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39"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0"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1"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2"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3"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4"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5"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6"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7"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8"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49"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0"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1"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2"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3"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4"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5"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6"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7"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8"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59"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0"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1"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2"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3"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4"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5"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6"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7"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8"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69"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0"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1"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2"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3"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4"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5"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6"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7"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8"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79"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0"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1"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2"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3"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4"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5"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6"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7"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8"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89"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0"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1"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2"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3"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4"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5"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6"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7"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8"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599"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0"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1"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2"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3"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4"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5"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6"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7"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8"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09"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0"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1"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2"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3"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4"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5"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6"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7"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8"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19"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0"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1"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2"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3"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4"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5"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6"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7"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8"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29"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0"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1"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2"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3"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4"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5"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6"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7"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8"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39"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0"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1"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2"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3"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4"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5"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6"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7"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8"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49"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0"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1"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2"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3"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4"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5"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6"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7"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8"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59"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0"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1"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2"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3"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4"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5"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6"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7"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8"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69"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0"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1"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2"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3"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4"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5"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6"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7"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8"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79"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0"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1"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2"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3"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4"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5"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6"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7"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8"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89"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0"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1"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2"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3"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4"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5"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6"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7"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8"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699"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0"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1"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2"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3"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4"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5"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6"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7"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8"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09"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0"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1"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2"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3"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4"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5"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6"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7"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8"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19"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0"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1"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2"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3"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4"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5"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6"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7"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8"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29"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0"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1"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2"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3"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4"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5"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6"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7"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8"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39"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0"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1"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2"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3"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4"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5"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6"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7"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8"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49"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0"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1"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2"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3"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4"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5"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6"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7"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8"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59"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60"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61"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62"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260</xdr:row>
      <xdr:rowOff>97630</xdr:rowOff>
    </xdr:to>
    <xdr:sp macro="" textlink="">
      <xdr:nvSpPr>
        <xdr:cNvPr id="1763"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258</xdr:row>
      <xdr:rowOff>0</xdr:rowOff>
    </xdr:from>
    <xdr:to>
      <xdr:col>2</xdr:col>
      <xdr:colOff>85725</xdr:colOff>
      <xdr:row>259</xdr:row>
      <xdr:rowOff>16671</xdr:rowOff>
    </xdr:to>
    <xdr:sp macro="" textlink="">
      <xdr:nvSpPr>
        <xdr:cNvPr id="1764" name="Text Box 156"/>
        <xdr:cNvSpPr txBox="1">
          <a:spLocks noChangeArrowheads="1"/>
        </xdr:cNvSpPr>
      </xdr:nvSpPr>
      <xdr:spPr bwMode="auto">
        <a:xfrm>
          <a:off x="4419600"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65"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66"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67"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68"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69"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0"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1"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2"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3"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4"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5"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6"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7"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8"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79"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0"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1"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2"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3"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4"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5"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6"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7"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8"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89"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0"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1"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2"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3"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4"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5"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6"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7"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8"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799"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0"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1"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2"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3"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4"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5"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6"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7"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8"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09"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0"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1"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2"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3"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4"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5"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6"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7"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8"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19"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0"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1"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2"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3"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4"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5"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6"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7"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8"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29"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0"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1"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2"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3"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4"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5"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6"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7"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8"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39"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0"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1"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2"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3"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4"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5"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6"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7"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8"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4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5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6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7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8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89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0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1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2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3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4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5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6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7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8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199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0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1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2"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3"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4"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5"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6"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7"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8"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29"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0"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1"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2"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3"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4"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5"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6"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7"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8"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39"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0"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1"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2"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3"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4"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5"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6"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7"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8"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49"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0"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1"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2"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3"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4"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5"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6"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7"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8"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59"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0"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1"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2"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3"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4"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5"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6"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7"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8"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69"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0"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1"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2"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3"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4"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5"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6"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7"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8"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79"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0"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1"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2"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3"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4"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5"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6"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7"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8"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89"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0"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1"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2"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3"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4"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5"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6"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7"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8"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099"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0"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1"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2"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3"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4"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5"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6"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7"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8"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0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1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2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3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4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5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6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7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8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19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0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1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2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3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4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5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6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7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8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8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16671</xdr:rowOff>
    </xdr:to>
    <xdr:sp macro="" textlink="">
      <xdr:nvSpPr>
        <xdr:cNvPr id="2282"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258</xdr:row>
      <xdr:rowOff>0</xdr:rowOff>
    </xdr:from>
    <xdr:to>
      <xdr:col>2</xdr:col>
      <xdr:colOff>85725</xdr:colOff>
      <xdr:row>259</xdr:row>
      <xdr:rowOff>16670</xdr:rowOff>
    </xdr:to>
    <xdr:sp macro="" textlink="">
      <xdr:nvSpPr>
        <xdr:cNvPr id="2283" name="Text Box 156"/>
        <xdr:cNvSpPr txBox="1">
          <a:spLocks noChangeArrowheads="1"/>
        </xdr:cNvSpPr>
      </xdr:nvSpPr>
      <xdr:spPr bwMode="auto">
        <a:xfrm>
          <a:off x="4419600"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84"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85"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86"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87"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88"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89"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0"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1"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2"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3"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4"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5"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6"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7"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8"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299"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0"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1"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2"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3"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4"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5"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6"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7"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8"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09"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0"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1"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2"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3"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4"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5"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6"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7"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8"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19"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0"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1"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2"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3"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4"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5"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6"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7"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8"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29"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0"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1"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2"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3"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4"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5"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6"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7"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8"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39"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0"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1"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2"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3"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4"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5"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6"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7"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8"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49"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0"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1"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2"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3"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4"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5"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6"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7"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8"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59"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0"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1"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2"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3"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4"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5"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6"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7"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6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7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8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39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0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1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2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3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4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5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6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7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8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49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0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1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2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3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1"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2"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3"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4"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5"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6"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7"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8"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49"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0"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1"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2"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3"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4"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5"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6"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7"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8"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59"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0"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1"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2"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3"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4"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5"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6"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7"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8"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69"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0"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1"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2"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3"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4"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5"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6"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7"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8"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79"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0"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1"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2"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3"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4"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5"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6"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7"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8"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89"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0"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1"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2"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3"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4"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5"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6"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7"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8"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599"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0"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1"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2"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3"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4"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5"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6"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7"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8"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09"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0"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1"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2"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3"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4"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5"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6"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7"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8"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19"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0"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1"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2"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3"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4"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5"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6"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7"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2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3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4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5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6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7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8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69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0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1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2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3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4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5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6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7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8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79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80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0</xdr:rowOff>
    </xdr:from>
    <xdr:to>
      <xdr:col>2</xdr:col>
      <xdr:colOff>76200</xdr:colOff>
      <xdr:row>259</xdr:row>
      <xdr:rowOff>16670</xdr:rowOff>
    </xdr:to>
    <xdr:sp macro="" textlink="">
      <xdr:nvSpPr>
        <xdr:cNvPr id="2801"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258</xdr:row>
      <xdr:rowOff>0</xdr:rowOff>
    </xdr:from>
    <xdr:ext cx="76200" cy="219075"/>
    <xdr:sp macro="" textlink="">
      <xdr:nvSpPr>
        <xdr:cNvPr id="280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258</xdr:row>
      <xdr:rowOff>0</xdr:rowOff>
    </xdr:from>
    <xdr:to>
      <xdr:col>2</xdr:col>
      <xdr:colOff>71437</xdr:colOff>
      <xdr:row>259</xdr:row>
      <xdr:rowOff>19052</xdr:rowOff>
    </xdr:to>
    <xdr:sp macro="" textlink="">
      <xdr:nvSpPr>
        <xdr:cNvPr id="2803" name="Text Box 155"/>
        <xdr:cNvSpPr txBox="1">
          <a:spLocks noChangeArrowheads="1"/>
        </xdr:cNvSpPr>
      </xdr:nvSpPr>
      <xdr:spPr bwMode="auto">
        <a:xfrm>
          <a:off x="4410075" y="2173795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258</xdr:row>
      <xdr:rowOff>0</xdr:rowOff>
    </xdr:from>
    <xdr:to>
      <xdr:col>2</xdr:col>
      <xdr:colOff>71437</xdr:colOff>
      <xdr:row>259</xdr:row>
      <xdr:rowOff>38102</xdr:rowOff>
    </xdr:to>
    <xdr:sp macro="" textlink="">
      <xdr:nvSpPr>
        <xdr:cNvPr id="2804" name="Text Box 155"/>
        <xdr:cNvSpPr txBox="1">
          <a:spLocks noChangeArrowheads="1"/>
        </xdr:cNvSpPr>
      </xdr:nvSpPr>
      <xdr:spPr bwMode="auto">
        <a:xfrm>
          <a:off x="4410075" y="2173795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258</xdr:row>
      <xdr:rowOff>0</xdr:rowOff>
    </xdr:from>
    <xdr:ext cx="76200" cy="219075"/>
    <xdr:sp macro="" textlink="">
      <xdr:nvSpPr>
        <xdr:cNvPr id="2805"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19075"/>
    <xdr:sp macro="" textlink="">
      <xdr:nvSpPr>
        <xdr:cNvPr id="2806"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38125"/>
    <xdr:sp macro="" textlink="">
      <xdr:nvSpPr>
        <xdr:cNvPr id="2807"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19075"/>
    <xdr:sp macro="" textlink="">
      <xdr:nvSpPr>
        <xdr:cNvPr id="2808"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258</xdr:row>
      <xdr:rowOff>0</xdr:rowOff>
    </xdr:from>
    <xdr:to>
      <xdr:col>2</xdr:col>
      <xdr:colOff>71437</xdr:colOff>
      <xdr:row>259</xdr:row>
      <xdr:rowOff>17351</xdr:rowOff>
    </xdr:to>
    <xdr:sp macro="" textlink="">
      <xdr:nvSpPr>
        <xdr:cNvPr id="2809" name="Text Box 155"/>
        <xdr:cNvSpPr txBox="1">
          <a:spLocks noChangeArrowheads="1"/>
        </xdr:cNvSpPr>
      </xdr:nvSpPr>
      <xdr:spPr bwMode="auto">
        <a:xfrm>
          <a:off x="4410075" y="21737955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258</xdr:row>
      <xdr:rowOff>0</xdr:rowOff>
    </xdr:from>
    <xdr:to>
      <xdr:col>2</xdr:col>
      <xdr:colOff>71437</xdr:colOff>
      <xdr:row>259</xdr:row>
      <xdr:rowOff>26195</xdr:rowOff>
    </xdr:to>
    <xdr:sp macro="" textlink="">
      <xdr:nvSpPr>
        <xdr:cNvPr id="2810" name="Text Box 155"/>
        <xdr:cNvSpPr txBox="1">
          <a:spLocks noChangeArrowheads="1"/>
        </xdr:cNvSpPr>
      </xdr:nvSpPr>
      <xdr:spPr bwMode="auto">
        <a:xfrm>
          <a:off x="4410075" y="217379550"/>
          <a:ext cx="76200" cy="2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258</xdr:row>
      <xdr:rowOff>0</xdr:rowOff>
    </xdr:from>
    <xdr:ext cx="76200" cy="219075"/>
    <xdr:sp macro="" textlink="">
      <xdr:nvSpPr>
        <xdr:cNvPr id="2811"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19075"/>
    <xdr:sp macro="" textlink="">
      <xdr:nvSpPr>
        <xdr:cNvPr id="281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258</xdr:row>
      <xdr:rowOff>0</xdr:rowOff>
    </xdr:from>
    <xdr:ext cx="76200" cy="238125"/>
    <xdr:sp macro="" textlink="">
      <xdr:nvSpPr>
        <xdr:cNvPr id="2813"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4191000</xdr:colOff>
      <xdr:row>35</xdr:row>
      <xdr:rowOff>200025</xdr:rowOff>
    </xdr:from>
    <xdr:ext cx="76200" cy="238125"/>
    <xdr:sp macro="" textlink="">
      <xdr:nvSpPr>
        <xdr:cNvPr id="214" name="Text Box 155"/>
        <xdr:cNvSpPr txBox="1">
          <a:spLocks noChangeArrowheads="1"/>
        </xdr:cNvSpPr>
      </xdr:nvSpPr>
      <xdr:spPr bwMode="auto">
        <a:xfrm>
          <a:off x="4676775" y="646652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329</xdr:row>
      <xdr:rowOff>0</xdr:rowOff>
    </xdr:from>
    <xdr:ext cx="76200" cy="219075"/>
    <xdr:sp macro="" textlink="">
      <xdr:nvSpPr>
        <xdr:cNvPr id="215" name="Text Box 155"/>
        <xdr:cNvSpPr txBox="1">
          <a:spLocks noChangeArrowheads="1"/>
        </xdr:cNvSpPr>
      </xdr:nvSpPr>
      <xdr:spPr bwMode="auto">
        <a:xfrm>
          <a:off x="4676775" y="118967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329</xdr:row>
      <xdr:rowOff>0</xdr:rowOff>
    </xdr:from>
    <xdr:to>
      <xdr:col>1</xdr:col>
      <xdr:colOff>4245649</xdr:colOff>
      <xdr:row>330</xdr:row>
      <xdr:rowOff>16664</xdr:rowOff>
    </xdr:to>
    <xdr:sp macro="" textlink="">
      <xdr:nvSpPr>
        <xdr:cNvPr id="216" name="Text Box 155"/>
        <xdr:cNvSpPr txBox="1">
          <a:spLocks noChangeArrowheads="1"/>
        </xdr:cNvSpPr>
      </xdr:nvSpPr>
      <xdr:spPr bwMode="auto">
        <a:xfrm>
          <a:off x="4676775" y="118967250"/>
          <a:ext cx="54649" cy="21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329</xdr:row>
      <xdr:rowOff>0</xdr:rowOff>
    </xdr:from>
    <xdr:ext cx="76200" cy="200025"/>
    <xdr:sp macro="" textlink="">
      <xdr:nvSpPr>
        <xdr:cNvPr id="217" name="Text Box 17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18" name="Text Box 17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19" name="Text Box 18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0" name="Text Box 18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1" name="Text Box 18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2" name="Text Box 18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3" name="Text Box 18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4" name="Text Box 18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5" name="Text Box 19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6" name="Text Box 19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7" name="Text Box 19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8" name="Text Box 19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29" name="Text Box 19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0" name="Text Box 19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1" name="Text Box 19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2" name="Text Box 19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3" name="Text Box 19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4" name="Text Box 19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5" name="Text Box 20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6" name="Text Box 20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7" name="Text Box 20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8" name="Text Box 20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39" name="Text Box 20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0" name="Text Box 20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1" name="Text Box 20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2" name="Text Box 20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3" name="Text Box 20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4" name="Text Box 20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5" name="Text Box 21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6" name="Text Box 21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7" name="Text Box 21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8" name="Text Box 23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49" name="Text Box 23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0" name="Text Box 23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1" name="Text Box 23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2" name="Text Box 23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53" name="Text Box 23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54" name="Text Box 24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5" name="Text Box 24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56" name="Text Box 24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7" name="Text Box 24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8" name="Text Box 24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59" name="Text Box 24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60" name="Text Box 24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61" name="Text Box 24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62" name="Text Box 25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63" name="Text Box 25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64" name="Text Box 25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65" name="Text Box 25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266" name="Text Box 25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67" name="Text Box 29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68" name="Text Box 30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69" name="Text Box 30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70" name="Text Box 30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71" name="Text Box 30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72" name="Text Box 304"/>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73" name="Text Box 305"/>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274" name="Text Box 306"/>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351</xdr:row>
      <xdr:rowOff>0</xdr:rowOff>
    </xdr:from>
    <xdr:to>
      <xdr:col>2</xdr:col>
      <xdr:colOff>76200</xdr:colOff>
      <xdr:row>352</xdr:row>
      <xdr:rowOff>66673</xdr:rowOff>
    </xdr:to>
    <xdr:sp macro="" textlink="">
      <xdr:nvSpPr>
        <xdr:cNvPr id="275" name="Text Box 15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76" name="Text Box 15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77" name="Text Box 15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78" name="Text Box 15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79" name="Text Box 15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0" name="Text Box 16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1" name="Text Box 16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2" name="Text Box 16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3" name="Text Box 16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4" name="Text Box 16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5" name="Text Box 16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6" name="Text Box 16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7" name="Text Box 16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8" name="Text Box 16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89" name="Text Box 16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0" name="Text Box 17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1" name="Text Box 17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2" name="Text Box 17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3" name="Text Box 17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4" name="Text Box 17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5" name="Text Box 17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6" name="Text Box 17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7" name="Text Box 17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8" name="Text Box 17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299" name="Text Box 17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0" name="Text Box 18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1" name="Text Box 18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2" name="Text Box 18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3" name="Text Box 18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4" name="Text Box 18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5" name="Text Box 18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6" name="Text Box 18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7" name="Text Box 18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8" name="Text Box 18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09" name="Text Box 18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0" name="Text Box 19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1" name="Text Box 19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2" name="Text Box 19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3" name="Text Box 19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4" name="Text Box 19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5" name="Text Box 19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6" name="Text Box 19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7" name="Text Box 19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8" name="Text Box 19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19" name="Text Box 19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0" name="Text Box 20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1" name="Text Box 20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2" name="Text Box 20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3" name="Text Box 20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4" name="Text Box 20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5" name="Text Box 20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6" name="Text Box 20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7" name="Text Box 20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8" name="Text Box 20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29" name="Text Box 20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0" name="Text Box 21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1" name="Text Box 21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2" name="Text Box 21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3" name="Text Box 23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4" name="Text Box 23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5" name="Text Box 23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6" name="Text Box 23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7" name="Text Box 23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8" name="Text Box 23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39" name="Text Box 24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0" name="Text Box 24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1" name="Text Box 24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2" name="Text Box 24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3" name="Text Box 24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4" name="Text Box 24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5" name="Text Box 24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6" name="Text Box 24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7" name="Text Box 24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8" name="Text Box 24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49" name="Text Box 25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0" name="Text Box 25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1" name="Text Box 25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2" name="Text Box 25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3" name="Text Box 25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4" name="Text Box 29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5" name="Text Box 30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6" name="Text Box 30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7" name="Text Box 30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8" name="Text Box 30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59" name="Text Box 30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60" name="Text Box 30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351</xdr:row>
      <xdr:rowOff>0</xdr:rowOff>
    </xdr:from>
    <xdr:to>
      <xdr:col>2</xdr:col>
      <xdr:colOff>76200</xdr:colOff>
      <xdr:row>352</xdr:row>
      <xdr:rowOff>66673</xdr:rowOff>
    </xdr:to>
    <xdr:sp macro="" textlink="">
      <xdr:nvSpPr>
        <xdr:cNvPr id="361" name="Text Box 30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14</xdr:row>
      <xdr:rowOff>0</xdr:rowOff>
    </xdr:from>
    <xdr:to>
      <xdr:col>1</xdr:col>
      <xdr:colOff>4268932</xdr:colOff>
      <xdr:row>15</xdr:row>
      <xdr:rowOff>35719</xdr:rowOff>
    </xdr:to>
    <xdr:sp macro="" textlink="">
      <xdr:nvSpPr>
        <xdr:cNvPr id="362" name="Text Box 155"/>
        <xdr:cNvSpPr txBox="1">
          <a:spLocks noChangeArrowheads="1"/>
        </xdr:cNvSpPr>
      </xdr:nvSpPr>
      <xdr:spPr bwMode="auto">
        <a:xfrm>
          <a:off x="4676775" y="7429500"/>
          <a:ext cx="77932"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35</xdr:row>
      <xdr:rowOff>200025</xdr:rowOff>
    </xdr:from>
    <xdr:ext cx="76200" cy="238125"/>
    <xdr:sp macro="" textlink="">
      <xdr:nvSpPr>
        <xdr:cNvPr id="363" name="Text Box 155"/>
        <xdr:cNvSpPr txBox="1">
          <a:spLocks noChangeArrowheads="1"/>
        </xdr:cNvSpPr>
      </xdr:nvSpPr>
      <xdr:spPr bwMode="auto">
        <a:xfrm>
          <a:off x="4676775" y="646652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329</xdr:row>
      <xdr:rowOff>0</xdr:rowOff>
    </xdr:from>
    <xdr:ext cx="76200" cy="219075"/>
    <xdr:sp macro="" textlink="">
      <xdr:nvSpPr>
        <xdr:cNvPr id="364" name="Text Box 155"/>
        <xdr:cNvSpPr txBox="1">
          <a:spLocks noChangeArrowheads="1"/>
        </xdr:cNvSpPr>
      </xdr:nvSpPr>
      <xdr:spPr bwMode="auto">
        <a:xfrm>
          <a:off x="4676775" y="118967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329</xdr:row>
      <xdr:rowOff>0</xdr:rowOff>
    </xdr:from>
    <xdr:to>
      <xdr:col>1</xdr:col>
      <xdr:colOff>4245649</xdr:colOff>
      <xdr:row>330</xdr:row>
      <xdr:rowOff>16664</xdr:rowOff>
    </xdr:to>
    <xdr:sp macro="" textlink="">
      <xdr:nvSpPr>
        <xdr:cNvPr id="365" name="Text Box 155"/>
        <xdr:cNvSpPr txBox="1">
          <a:spLocks noChangeArrowheads="1"/>
        </xdr:cNvSpPr>
      </xdr:nvSpPr>
      <xdr:spPr bwMode="auto">
        <a:xfrm>
          <a:off x="4676775" y="118967250"/>
          <a:ext cx="54649" cy="21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329</xdr:row>
      <xdr:rowOff>0</xdr:rowOff>
    </xdr:from>
    <xdr:ext cx="76200" cy="200025"/>
    <xdr:sp macro="" textlink="">
      <xdr:nvSpPr>
        <xdr:cNvPr id="366" name="Text Box 17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67" name="Text Box 17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68" name="Text Box 18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69" name="Text Box 18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0" name="Text Box 18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1" name="Text Box 18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2" name="Text Box 18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3" name="Text Box 18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4" name="Text Box 19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5" name="Text Box 19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6" name="Text Box 19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7" name="Text Box 19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8" name="Text Box 19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79" name="Text Box 19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0" name="Text Box 19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1" name="Text Box 19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2" name="Text Box 19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3" name="Text Box 19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4" name="Text Box 20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5" name="Text Box 20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6" name="Text Box 20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7" name="Text Box 20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8" name="Text Box 20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89" name="Text Box 20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0" name="Text Box 20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1" name="Text Box 20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2" name="Text Box 20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3" name="Text Box 20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4" name="Text Box 21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5" name="Text Box 21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6" name="Text Box 21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7" name="Text Box 23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8" name="Text Box 23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399" name="Text Box 23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0" name="Text Box 23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1" name="Text Box 23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02" name="Text Box 23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03" name="Text Box 24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4" name="Text Box 24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05" name="Text Box 24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6" name="Text Box 24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7" name="Text Box 24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8" name="Text Box 24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09" name="Text Box 24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10" name="Text Box 24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1" name="Text Box 25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2" name="Text Box 25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3" name="Text Box 25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14" name="Text Box 25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0025"/>
    <xdr:sp macro="" textlink="">
      <xdr:nvSpPr>
        <xdr:cNvPr id="415" name="Text Box 25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6" name="Text Box 29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7" name="Text Box 30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8" name="Text Box 30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19" name="Text Box 30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20" name="Text Box 30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21" name="Text Box 304"/>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22" name="Text Box 305"/>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329</xdr:row>
      <xdr:rowOff>0</xdr:rowOff>
    </xdr:from>
    <xdr:ext cx="76200" cy="202747"/>
    <xdr:sp macro="" textlink="">
      <xdr:nvSpPr>
        <xdr:cNvPr id="423" name="Text Box 306"/>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207</xdr:row>
      <xdr:rowOff>0</xdr:rowOff>
    </xdr:from>
    <xdr:ext cx="77932" cy="247650"/>
    <xdr:sp macro="" textlink="">
      <xdr:nvSpPr>
        <xdr:cNvPr id="424" name="Text Box 155"/>
        <xdr:cNvSpPr txBox="1">
          <a:spLocks noChangeArrowheads="1"/>
        </xdr:cNvSpPr>
      </xdr:nvSpPr>
      <xdr:spPr bwMode="auto">
        <a:xfrm>
          <a:off x="4676775" y="2838450"/>
          <a:ext cx="77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225</xdr:row>
      <xdr:rowOff>0</xdr:rowOff>
    </xdr:from>
    <xdr:ext cx="76200" cy="219075"/>
    <xdr:sp macro="" textlink="">
      <xdr:nvSpPr>
        <xdr:cNvPr id="430" name="Text Box 155"/>
        <xdr:cNvSpPr txBox="1">
          <a:spLocks noChangeArrowheads="1"/>
        </xdr:cNvSpPr>
      </xdr:nvSpPr>
      <xdr:spPr bwMode="auto">
        <a:xfrm>
          <a:off x="4676775" y="2156555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224</xdr:row>
      <xdr:rowOff>200025</xdr:rowOff>
    </xdr:from>
    <xdr:to>
      <xdr:col>1</xdr:col>
      <xdr:colOff>4243917</xdr:colOff>
      <xdr:row>225</xdr:row>
      <xdr:rowOff>200024</xdr:rowOff>
    </xdr:to>
    <xdr:sp macro="" textlink="">
      <xdr:nvSpPr>
        <xdr:cNvPr id="431" name="Text Box 155"/>
        <xdr:cNvSpPr txBox="1">
          <a:spLocks noChangeArrowheads="1"/>
        </xdr:cNvSpPr>
      </xdr:nvSpPr>
      <xdr:spPr bwMode="auto">
        <a:xfrm>
          <a:off x="4676775" y="215655525"/>
          <a:ext cx="52917" cy="20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283</xdr:row>
      <xdr:rowOff>0</xdr:rowOff>
    </xdr:from>
    <xdr:ext cx="76200" cy="200025"/>
    <xdr:sp macro="" textlink="">
      <xdr:nvSpPr>
        <xdr:cNvPr id="432" name="Text Box 17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3" name="Text Box 17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4" name="Text Box 18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5" name="Text Box 18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6" name="Text Box 18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7" name="Text Box 18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8" name="Text Box 18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39" name="Text Box 18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0" name="Text Box 19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1" name="Text Box 19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2" name="Text Box 19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3" name="Text Box 19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4" name="Text Box 19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5" name="Text Box 19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6" name="Text Box 19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7" name="Text Box 19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8" name="Text Box 19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49" name="Text Box 19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0" name="Text Box 20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1" name="Text Box 20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2" name="Text Box 20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3" name="Text Box 20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4" name="Text Box 20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5" name="Text Box 20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6" name="Text Box 20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7" name="Text Box 20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8" name="Text Box 20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59" name="Text Box 20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0" name="Text Box 21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1" name="Text Box 21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2" name="Text Box 21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3" name="Text Box 23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4" name="Text Box 23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5" name="Text Box 23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6" name="Text Box 23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67" name="Text Box 23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68" name="Text Box 239"/>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69" name="Text Box 240"/>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70" name="Text Box 24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71" name="Text Box 243"/>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72" name="Text Box 24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73" name="Text Box 24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74" name="Text Box 24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75" name="Text Box 24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76" name="Text Box 24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77" name="Text Box 250"/>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78" name="Text Box 251"/>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79" name="Text Box 252"/>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80" name="Text Box 25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0025"/>
    <xdr:sp macro="" textlink="">
      <xdr:nvSpPr>
        <xdr:cNvPr id="481" name="Text Box 25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2" name="Text Box 299"/>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3" name="Text Box 300"/>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4" name="Text Box 301"/>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5" name="Text Box 302"/>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6" name="Text Box 303"/>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7" name="Text Box 304"/>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8" name="Text Box 305"/>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283</xdr:row>
      <xdr:rowOff>0</xdr:rowOff>
    </xdr:from>
    <xdr:ext cx="76200" cy="202747"/>
    <xdr:sp macro="" textlink="">
      <xdr:nvSpPr>
        <xdr:cNvPr id="489" name="Text Box 306"/>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415"/>
  <sheetViews>
    <sheetView view="pageBreakPreview" zoomScale="90" zoomScaleNormal="70" zoomScaleSheetLayoutView="90" workbookViewId="0">
      <selection activeCell="A5" sqref="A5:I8"/>
    </sheetView>
  </sheetViews>
  <sheetFormatPr baseColWidth="10" defaultColWidth="9.140625" defaultRowHeight="15" x14ac:dyDescent="0.25"/>
  <cols>
    <col min="1" max="1" width="7.28515625" style="65" customWidth="1"/>
    <col min="2" max="2" width="54.5703125" customWidth="1"/>
    <col min="3" max="3" width="18.85546875" bestFit="1" customWidth="1"/>
    <col min="4" max="4" width="14.28515625" customWidth="1"/>
    <col min="5" max="5" width="13.7109375" customWidth="1"/>
    <col min="6" max="7" width="14" customWidth="1"/>
    <col min="8" max="8" width="17.42578125" customWidth="1"/>
    <col min="9" max="9" width="15.140625" customWidth="1"/>
    <col min="10" max="10" width="14.5703125" customWidth="1"/>
    <col min="11" max="11" width="16.7109375" customWidth="1"/>
    <col min="12" max="12" width="15.42578125" customWidth="1"/>
    <col min="13" max="13" width="12.42578125" customWidth="1"/>
    <col min="14" max="14" width="15.5703125" customWidth="1"/>
    <col min="15" max="15" width="45" customWidth="1"/>
    <col min="16" max="16" width="16" customWidth="1"/>
    <col min="17" max="17" width="19.42578125" customWidth="1"/>
    <col min="18" max="18" width="15.85546875" customWidth="1"/>
    <col min="19" max="19" width="14.85546875" customWidth="1"/>
    <col min="20" max="20" width="14.28515625" customWidth="1"/>
    <col min="21" max="21" width="21.140625" customWidth="1"/>
  </cols>
  <sheetData>
    <row r="1" spans="1:20" ht="15.75" x14ac:dyDescent="0.25">
      <c r="A1" s="625" t="s">
        <v>0</v>
      </c>
      <c r="B1" s="625"/>
      <c r="C1" s="625"/>
      <c r="D1" s="625"/>
      <c r="E1" s="625"/>
      <c r="F1" s="625"/>
      <c r="G1" s="625"/>
      <c r="H1" s="625"/>
      <c r="I1" s="625"/>
    </row>
    <row r="2" spans="1:20" ht="15.75" x14ac:dyDescent="0.25">
      <c r="A2" s="625" t="s">
        <v>1</v>
      </c>
      <c r="B2" s="625"/>
      <c r="C2" s="625"/>
      <c r="D2" s="625"/>
      <c r="E2" s="625"/>
      <c r="F2" s="625"/>
      <c r="G2" s="625"/>
      <c r="H2" s="625"/>
      <c r="I2" s="625"/>
    </row>
    <row r="3" spans="1:20" ht="15.75" x14ac:dyDescent="0.25">
      <c r="A3" s="625" t="s">
        <v>2</v>
      </c>
      <c r="B3" s="625"/>
      <c r="C3" s="625"/>
      <c r="D3" s="625"/>
      <c r="E3" s="625"/>
      <c r="F3" s="625"/>
      <c r="G3" s="625"/>
      <c r="H3" s="625"/>
      <c r="I3" s="625"/>
    </row>
    <row r="4" spans="1:20" ht="15.75" x14ac:dyDescent="0.25">
      <c r="A4" s="124"/>
      <c r="B4" s="124"/>
      <c r="C4" s="124"/>
      <c r="D4" s="124"/>
      <c r="E4" s="124"/>
      <c r="F4" s="124"/>
      <c r="G4" s="124"/>
      <c r="H4" s="124"/>
      <c r="I4" s="124"/>
    </row>
    <row r="5" spans="1:20" ht="15.75" x14ac:dyDescent="0.25">
      <c r="A5" s="625" t="s">
        <v>466</v>
      </c>
      <c r="B5" s="625"/>
      <c r="C5" s="625"/>
      <c r="D5" s="625"/>
      <c r="E5" s="625"/>
      <c r="F5" s="625"/>
      <c r="G5" s="625"/>
      <c r="H5" s="625"/>
      <c r="I5" s="625"/>
    </row>
    <row r="6" spans="1:20" ht="15.75" x14ac:dyDescent="0.25">
      <c r="A6" s="625" t="s">
        <v>467</v>
      </c>
      <c r="B6" s="625"/>
      <c r="C6" s="625"/>
      <c r="D6" s="625"/>
      <c r="E6" s="625"/>
      <c r="F6" s="625"/>
      <c r="G6" s="625"/>
      <c r="H6" s="625"/>
      <c r="I6" s="625"/>
    </row>
    <row r="7" spans="1:20" ht="15.75" x14ac:dyDescent="0.25">
      <c r="A7" s="63"/>
      <c r="B7" s="3"/>
      <c r="C7" s="2"/>
      <c r="D7" s="2"/>
      <c r="E7" s="2"/>
      <c r="F7" s="2"/>
      <c r="G7" s="2"/>
      <c r="H7" s="2"/>
      <c r="I7" s="2"/>
    </row>
    <row r="8" spans="1:20" ht="15.75" x14ac:dyDescent="0.25">
      <c r="A8" s="625" t="s">
        <v>3</v>
      </c>
      <c r="B8" s="625"/>
      <c r="C8" s="625"/>
      <c r="D8" s="625"/>
      <c r="E8" s="625"/>
      <c r="F8" s="625"/>
      <c r="G8" s="625"/>
      <c r="H8" s="625"/>
      <c r="I8" s="625"/>
    </row>
    <row r="9" spans="1:20" ht="15.75" x14ac:dyDescent="0.25">
      <c r="A9" s="63"/>
      <c r="B9" s="3"/>
      <c r="C9" s="2"/>
      <c r="D9" s="2" t="s">
        <v>4</v>
      </c>
      <c r="E9" s="2"/>
      <c r="F9" s="2"/>
      <c r="G9" s="2"/>
      <c r="H9" s="2"/>
      <c r="I9" s="2"/>
    </row>
    <row r="10" spans="1:20" ht="15.75" x14ac:dyDescent="0.25">
      <c r="A10" s="626" t="s">
        <v>5</v>
      </c>
      <c r="B10" s="626"/>
      <c r="C10" s="2"/>
      <c r="D10" s="2"/>
      <c r="E10" s="2"/>
      <c r="F10" s="2"/>
      <c r="G10" s="625" t="s">
        <v>6</v>
      </c>
      <c r="H10" s="625"/>
      <c r="I10" s="625"/>
    </row>
    <row r="11" spans="1:20" ht="16.5" thickBot="1" x14ac:dyDescent="0.3">
      <c r="A11" s="64"/>
      <c r="B11" s="4"/>
      <c r="C11" s="1"/>
      <c r="D11" s="1"/>
      <c r="E11" s="1"/>
      <c r="F11" s="1"/>
      <c r="G11" s="1"/>
      <c r="H11" s="1"/>
      <c r="I11" s="1"/>
    </row>
    <row r="12" spans="1:20" ht="27.75" customHeight="1" thickBot="1" x14ac:dyDescent="0.3">
      <c r="A12" s="627" t="s">
        <v>7</v>
      </c>
      <c r="B12" s="630" t="s">
        <v>8</v>
      </c>
      <c r="C12" s="630" t="s">
        <v>9</v>
      </c>
      <c r="D12" s="633" t="s">
        <v>10</v>
      </c>
      <c r="E12" s="636" t="s">
        <v>11</v>
      </c>
      <c r="F12" s="637"/>
      <c r="G12" s="637"/>
      <c r="H12" s="638"/>
      <c r="I12" s="633" t="s">
        <v>481</v>
      </c>
    </row>
    <row r="13" spans="1:20" ht="27.75" customHeight="1" x14ac:dyDescent="0.25">
      <c r="A13" s="628"/>
      <c r="B13" s="631"/>
      <c r="C13" s="631"/>
      <c r="D13" s="634"/>
      <c r="E13" s="617" t="s">
        <v>477</v>
      </c>
      <c r="F13" s="617" t="s">
        <v>478</v>
      </c>
      <c r="G13" s="617" t="s">
        <v>479</v>
      </c>
      <c r="H13" s="639" t="s">
        <v>480</v>
      </c>
      <c r="I13" s="634"/>
      <c r="K13" s="70"/>
      <c r="L13" s="70"/>
      <c r="M13" s="70"/>
      <c r="N13" s="70"/>
      <c r="O13" s="70"/>
    </row>
    <row r="14" spans="1:20" ht="12.75" customHeight="1" thickBot="1" x14ac:dyDescent="0.3">
      <c r="A14" s="629"/>
      <c r="B14" s="632"/>
      <c r="C14" s="632"/>
      <c r="D14" s="635"/>
      <c r="E14" s="618"/>
      <c r="F14" s="618"/>
      <c r="G14" s="618"/>
      <c r="H14" s="640"/>
      <c r="I14" s="635"/>
      <c r="K14" s="131"/>
      <c r="L14" s="131"/>
      <c r="M14" s="131"/>
      <c r="N14" s="70"/>
      <c r="O14" s="70"/>
    </row>
    <row r="15" spans="1:20" ht="16.5" thickBot="1" x14ac:dyDescent="0.3">
      <c r="A15" s="650" t="s">
        <v>12</v>
      </c>
      <c r="B15" s="651"/>
      <c r="C15" s="651"/>
      <c r="D15" s="651"/>
      <c r="E15" s="651"/>
      <c r="F15" s="651"/>
      <c r="G15" s="651"/>
      <c r="H15" s="651"/>
      <c r="I15" s="652"/>
      <c r="K15" s="132"/>
      <c r="L15" s="132"/>
      <c r="M15" s="132"/>
      <c r="N15" s="70"/>
      <c r="O15" s="70"/>
    </row>
    <row r="16" spans="1:20" s="65" customFormat="1" ht="15.75" x14ac:dyDescent="0.25">
      <c r="A16" s="138">
        <v>10</v>
      </c>
      <c r="B16" s="139" t="s">
        <v>12</v>
      </c>
      <c r="C16" s="140"/>
      <c r="D16" s="141"/>
      <c r="E16" s="140"/>
      <c r="F16" s="140"/>
      <c r="G16" s="140"/>
      <c r="H16" s="141"/>
      <c r="I16" s="142"/>
      <c r="K16" s="132"/>
      <c r="L16" s="132"/>
      <c r="M16" s="132"/>
      <c r="N16" s="70"/>
      <c r="O16" s="70"/>
      <c r="P16"/>
      <c r="Q16"/>
      <c r="R16"/>
      <c r="S16"/>
      <c r="T16"/>
    </row>
    <row r="17" spans="1:20" s="65" customFormat="1" ht="31.5" x14ac:dyDescent="0.25">
      <c r="A17" s="143"/>
      <c r="B17" s="144" t="s">
        <v>13</v>
      </c>
      <c r="C17" s="145" t="s">
        <v>14</v>
      </c>
      <c r="D17" s="146">
        <v>1</v>
      </c>
      <c r="E17" s="147"/>
      <c r="F17" s="148"/>
      <c r="G17" s="148"/>
      <c r="H17" s="148"/>
      <c r="I17" s="149"/>
      <c r="K17" s="131"/>
      <c r="L17" s="131"/>
      <c r="M17" s="131"/>
      <c r="N17" s="70"/>
      <c r="O17" s="70"/>
      <c r="P17"/>
      <c r="Q17"/>
      <c r="R17"/>
      <c r="S17"/>
      <c r="T17"/>
    </row>
    <row r="18" spans="1:20" s="65" customFormat="1" ht="102.75" customHeight="1" x14ac:dyDescent="0.25">
      <c r="A18" s="150"/>
      <c r="B18" s="144" t="s">
        <v>464</v>
      </c>
      <c r="C18" s="151" t="s">
        <v>16</v>
      </c>
      <c r="D18" s="152">
        <v>20</v>
      </c>
      <c r="E18" s="147"/>
      <c r="F18" s="153"/>
      <c r="G18" s="153"/>
      <c r="H18" s="152"/>
      <c r="I18" s="154"/>
      <c r="K18" s="132"/>
      <c r="L18" s="132"/>
      <c r="M18" s="132"/>
      <c r="N18" s="70"/>
      <c r="O18" s="70"/>
      <c r="P18"/>
      <c r="Q18"/>
      <c r="R18"/>
      <c r="S18"/>
      <c r="T18"/>
    </row>
    <row r="19" spans="1:20" s="65" customFormat="1" ht="47.25" x14ac:dyDescent="0.25">
      <c r="A19" s="155"/>
      <c r="B19" s="156" t="s">
        <v>268</v>
      </c>
      <c r="C19" s="151" t="s">
        <v>17</v>
      </c>
      <c r="D19" s="157">
        <v>22.15</v>
      </c>
      <c r="E19" s="147"/>
      <c r="F19" s="158"/>
      <c r="G19" s="158"/>
      <c r="H19" s="158"/>
      <c r="I19" s="154"/>
      <c r="K19" s="131"/>
      <c r="L19" s="131"/>
      <c r="M19" s="131"/>
      <c r="N19" s="70"/>
      <c r="O19" s="70"/>
      <c r="P19"/>
      <c r="Q19"/>
      <c r="R19"/>
      <c r="S19"/>
      <c r="T19"/>
    </row>
    <row r="20" spans="1:20" s="65" customFormat="1" ht="31.5" x14ac:dyDescent="0.25">
      <c r="A20" s="159"/>
      <c r="B20" s="156" t="s">
        <v>267</v>
      </c>
      <c r="C20" s="145" t="s">
        <v>14</v>
      </c>
      <c r="D20" s="160">
        <v>1</v>
      </c>
      <c r="E20" s="147"/>
      <c r="F20" s="148"/>
      <c r="G20" s="148"/>
      <c r="H20" s="148"/>
      <c r="I20" s="161"/>
      <c r="K20" s="133"/>
      <c r="L20" s="133"/>
      <c r="M20" s="133"/>
      <c r="N20" s="134"/>
      <c r="O20" s="70"/>
      <c r="P20"/>
      <c r="Q20"/>
      <c r="R20"/>
      <c r="S20"/>
      <c r="T20"/>
    </row>
    <row r="21" spans="1:20" s="65" customFormat="1" ht="31.5" x14ac:dyDescent="0.25">
      <c r="A21" s="159"/>
      <c r="B21" s="156" t="s">
        <v>151</v>
      </c>
      <c r="C21" s="151" t="s">
        <v>17</v>
      </c>
      <c r="D21" s="157">
        <v>108</v>
      </c>
      <c r="E21" s="147"/>
      <c r="F21" s="158"/>
      <c r="G21" s="158"/>
      <c r="H21" s="162"/>
      <c r="I21" s="154"/>
      <c r="K21" s="70"/>
      <c r="L21" s="70"/>
      <c r="M21" s="70"/>
      <c r="N21" s="70"/>
      <c r="O21" s="70"/>
      <c r="P21"/>
      <c r="Q21"/>
      <c r="R21"/>
      <c r="S21"/>
      <c r="T21"/>
    </row>
    <row r="22" spans="1:20" s="65" customFormat="1" ht="31.5" x14ac:dyDescent="0.25">
      <c r="A22" s="155"/>
      <c r="B22" s="163" t="s">
        <v>266</v>
      </c>
      <c r="C22" s="151" t="s">
        <v>16</v>
      </c>
      <c r="D22" s="164">
        <v>234.7</v>
      </c>
      <c r="E22" s="147"/>
      <c r="F22" s="158"/>
      <c r="G22" s="158"/>
      <c r="H22" s="162"/>
      <c r="I22" s="165"/>
      <c r="K22" s="70"/>
      <c r="L22" s="70"/>
      <c r="M22" s="70"/>
      <c r="N22" s="70"/>
      <c r="O22" s="70"/>
      <c r="P22"/>
      <c r="Q22"/>
      <c r="R22"/>
      <c r="S22"/>
      <c r="T22"/>
    </row>
    <row r="23" spans="1:20" s="65" customFormat="1" ht="47.25" x14ac:dyDescent="0.25">
      <c r="A23" s="166"/>
      <c r="B23" s="163" t="s">
        <v>265</v>
      </c>
      <c r="C23" s="151" t="s">
        <v>16</v>
      </c>
      <c r="D23" s="164">
        <v>83</v>
      </c>
      <c r="E23" s="147"/>
      <c r="F23" s="158"/>
      <c r="G23" s="158"/>
      <c r="H23" s="162"/>
      <c r="I23" s="165"/>
      <c r="K23" s="122"/>
      <c r="L23" s="122"/>
      <c r="M23" s="70"/>
      <c r="N23" s="70"/>
      <c r="O23" s="70"/>
      <c r="P23"/>
      <c r="Q23"/>
      <c r="R23"/>
      <c r="S23"/>
      <c r="T23"/>
    </row>
    <row r="24" spans="1:20" s="65" customFormat="1" ht="47.25" x14ac:dyDescent="0.25">
      <c r="A24" s="143"/>
      <c r="B24" s="167" t="s">
        <v>150</v>
      </c>
      <c r="C24" s="168" t="s">
        <v>14</v>
      </c>
      <c r="D24" s="162">
        <v>1</v>
      </c>
      <c r="E24" s="147"/>
      <c r="F24" s="162"/>
      <c r="G24" s="162"/>
      <c r="H24" s="162"/>
      <c r="I24" s="154"/>
      <c r="K24" s="131"/>
      <c r="L24" s="131"/>
      <c r="M24" s="70"/>
      <c r="N24" s="70"/>
      <c r="O24" s="70"/>
      <c r="P24"/>
      <c r="Q24"/>
      <c r="R24"/>
      <c r="S24"/>
      <c r="T24"/>
    </row>
    <row r="25" spans="1:20" s="65" customFormat="1" ht="47.25" x14ac:dyDescent="0.25">
      <c r="A25" s="169"/>
      <c r="B25" s="156" t="s">
        <v>264</v>
      </c>
      <c r="C25" s="151" t="s">
        <v>14</v>
      </c>
      <c r="D25" s="157">
        <v>1</v>
      </c>
      <c r="E25" s="147"/>
      <c r="F25" s="158"/>
      <c r="G25" s="158"/>
      <c r="H25" s="158"/>
      <c r="I25" s="154"/>
      <c r="K25" s="132"/>
      <c r="L25" s="132"/>
      <c r="M25" s="70"/>
      <c r="N25" s="70"/>
      <c r="O25" s="70"/>
      <c r="P25"/>
      <c r="Q25"/>
      <c r="R25"/>
      <c r="S25"/>
      <c r="T25"/>
    </row>
    <row r="26" spans="1:20" s="65" customFormat="1" ht="15.75" x14ac:dyDescent="0.25">
      <c r="A26" s="169"/>
      <c r="B26" s="163" t="s">
        <v>18</v>
      </c>
      <c r="C26" s="151" t="s">
        <v>14</v>
      </c>
      <c r="D26" s="164">
        <v>2</v>
      </c>
      <c r="E26" s="147"/>
      <c r="F26" s="158"/>
      <c r="G26" s="158"/>
      <c r="H26" s="162"/>
      <c r="I26" s="165"/>
      <c r="K26" s="132"/>
      <c r="L26" s="132"/>
      <c r="M26" s="70"/>
      <c r="N26" s="70"/>
      <c r="O26" s="70"/>
      <c r="P26"/>
      <c r="Q26"/>
      <c r="R26"/>
      <c r="S26"/>
      <c r="T26"/>
    </row>
    <row r="27" spans="1:20" s="65" customFormat="1" ht="15.75" x14ac:dyDescent="0.25">
      <c r="A27" s="169"/>
      <c r="B27" s="156" t="s">
        <v>303</v>
      </c>
      <c r="C27" s="151" t="s">
        <v>14</v>
      </c>
      <c r="D27" s="164">
        <v>1</v>
      </c>
      <c r="E27" s="147"/>
      <c r="F27" s="158"/>
      <c r="G27" s="158"/>
      <c r="H27" s="162"/>
      <c r="I27" s="165"/>
      <c r="K27" s="131"/>
      <c r="L27" s="131"/>
      <c r="M27" s="70"/>
      <c r="N27" s="70"/>
      <c r="O27" s="70"/>
      <c r="P27"/>
      <c r="Q27"/>
      <c r="R27"/>
      <c r="S27"/>
      <c r="T27"/>
    </row>
    <row r="28" spans="1:20" s="65" customFormat="1" ht="15.75" x14ac:dyDescent="0.25">
      <c r="A28" s="169"/>
      <c r="B28" s="156" t="s">
        <v>263</v>
      </c>
      <c r="C28" s="151" t="s">
        <v>14</v>
      </c>
      <c r="D28" s="157">
        <v>1</v>
      </c>
      <c r="E28" s="147"/>
      <c r="F28" s="158"/>
      <c r="G28" s="158"/>
      <c r="H28" s="158"/>
      <c r="I28" s="154"/>
      <c r="K28" s="132"/>
      <c r="L28" s="132"/>
      <c r="M28" s="70"/>
      <c r="N28" s="70"/>
      <c r="O28" s="70"/>
      <c r="P28"/>
      <c r="Q28"/>
      <c r="R28"/>
      <c r="S28"/>
      <c r="T28"/>
    </row>
    <row r="29" spans="1:20" s="65" customFormat="1" ht="15.75" x14ac:dyDescent="0.25">
      <c r="A29" s="155"/>
      <c r="B29" s="156" t="s">
        <v>19</v>
      </c>
      <c r="C29" s="151" t="s">
        <v>14</v>
      </c>
      <c r="D29" s="157">
        <v>7</v>
      </c>
      <c r="E29" s="147"/>
      <c r="F29" s="158"/>
      <c r="G29" s="158"/>
      <c r="H29" s="158"/>
      <c r="I29" s="154"/>
      <c r="K29" s="131"/>
      <c r="L29" s="131"/>
      <c r="M29" s="70"/>
      <c r="N29" s="70"/>
      <c r="O29" s="70"/>
      <c r="P29"/>
      <c r="Q29"/>
      <c r="R29"/>
      <c r="S29"/>
      <c r="T29"/>
    </row>
    <row r="30" spans="1:20" s="65" customFormat="1" ht="16.5" thickBot="1" x14ac:dyDescent="0.3">
      <c r="A30" s="170"/>
      <c r="B30" s="171"/>
      <c r="C30" s="172"/>
      <c r="D30" s="173"/>
      <c r="E30" s="174"/>
      <c r="F30" s="175"/>
      <c r="G30" s="175"/>
      <c r="H30" s="176"/>
      <c r="I30" s="177"/>
      <c r="K30" s="133"/>
      <c r="L30" s="133"/>
      <c r="M30" s="70"/>
      <c r="N30" s="70"/>
      <c r="O30" s="70"/>
      <c r="P30"/>
      <c r="Q30"/>
      <c r="R30"/>
      <c r="S30"/>
      <c r="T30"/>
    </row>
    <row r="31" spans="1:20" s="65" customFormat="1" ht="16.5" thickBot="1" x14ac:dyDescent="0.3">
      <c r="A31" s="641" t="s">
        <v>20</v>
      </c>
      <c r="B31" s="642"/>
      <c r="C31" s="642"/>
      <c r="D31" s="642"/>
      <c r="E31" s="642"/>
      <c r="F31" s="642"/>
      <c r="G31" s="642"/>
      <c r="H31" s="643"/>
      <c r="I31" s="178"/>
      <c r="K31" s="70"/>
      <c r="L31" s="70"/>
      <c r="M31" s="70"/>
      <c r="N31" s="70"/>
      <c r="O31" s="70"/>
      <c r="P31"/>
      <c r="Q31"/>
      <c r="R31"/>
      <c r="S31"/>
      <c r="T31"/>
    </row>
    <row r="32" spans="1:20" s="65" customFormat="1" ht="16.5" thickBot="1" x14ac:dyDescent="0.3">
      <c r="A32" s="619"/>
      <c r="B32" s="620"/>
      <c r="C32" s="620"/>
      <c r="D32" s="620"/>
      <c r="E32" s="620"/>
      <c r="F32" s="620"/>
      <c r="G32" s="620"/>
      <c r="H32" s="620"/>
      <c r="I32" s="621"/>
      <c r="K32" s="70"/>
      <c r="L32" s="70"/>
      <c r="M32" s="70"/>
      <c r="N32" s="70"/>
      <c r="O32" s="70"/>
      <c r="P32"/>
      <c r="Q32"/>
      <c r="R32"/>
      <c r="S32"/>
      <c r="T32"/>
    </row>
    <row r="33" spans="1:20" s="65" customFormat="1" ht="16.5" thickBot="1" x14ac:dyDescent="0.3">
      <c r="A33" s="653" t="s">
        <v>395</v>
      </c>
      <c r="B33" s="654"/>
      <c r="C33" s="654"/>
      <c r="D33" s="654"/>
      <c r="E33" s="654"/>
      <c r="F33" s="654"/>
      <c r="G33" s="654"/>
      <c r="H33" s="654"/>
      <c r="I33" s="655"/>
      <c r="K33" s="70"/>
      <c r="L33" s="70"/>
      <c r="M33" s="70"/>
      <c r="N33" s="70"/>
      <c r="O33" s="70"/>
      <c r="P33"/>
      <c r="Q33"/>
      <c r="R33"/>
      <c r="S33"/>
      <c r="T33"/>
    </row>
    <row r="34" spans="1:20" s="65" customFormat="1" ht="15.75" x14ac:dyDescent="0.25">
      <c r="A34" s="179">
        <v>10</v>
      </c>
      <c r="B34" s="180" t="s">
        <v>12</v>
      </c>
      <c r="C34" s="181"/>
      <c r="D34" s="181"/>
      <c r="E34" s="181"/>
      <c r="F34" s="181"/>
      <c r="G34" s="181"/>
      <c r="H34" s="181"/>
      <c r="I34" s="182"/>
      <c r="K34" s="70"/>
      <c r="L34" s="70"/>
      <c r="M34" s="70"/>
      <c r="N34" s="70"/>
      <c r="O34" s="70"/>
      <c r="P34"/>
      <c r="Q34"/>
      <c r="R34"/>
      <c r="S34"/>
      <c r="T34"/>
    </row>
    <row r="35" spans="1:20" s="65" customFormat="1" ht="15.75" x14ac:dyDescent="0.25">
      <c r="A35" s="183"/>
      <c r="B35" s="144" t="s">
        <v>21</v>
      </c>
      <c r="C35" s="145" t="s">
        <v>17</v>
      </c>
      <c r="D35" s="146">
        <v>542.32000000000005</v>
      </c>
      <c r="E35" s="147"/>
      <c r="F35" s="148"/>
      <c r="G35" s="148"/>
      <c r="H35" s="184"/>
      <c r="I35" s="149"/>
      <c r="K35" s="70"/>
      <c r="L35" s="70"/>
      <c r="M35" s="70"/>
      <c r="N35" s="70"/>
      <c r="O35" s="70"/>
      <c r="P35"/>
      <c r="Q35"/>
      <c r="R35"/>
      <c r="S35"/>
      <c r="T35"/>
    </row>
    <row r="36" spans="1:20" s="65" customFormat="1" ht="47.25" x14ac:dyDescent="0.25">
      <c r="A36" s="183"/>
      <c r="B36" s="144" t="s">
        <v>312</v>
      </c>
      <c r="C36" s="145" t="s">
        <v>17</v>
      </c>
      <c r="D36" s="146">
        <v>47.5</v>
      </c>
      <c r="E36" s="147"/>
      <c r="F36" s="148"/>
      <c r="G36" s="148"/>
      <c r="H36" s="162"/>
      <c r="I36" s="149"/>
      <c r="K36" s="70"/>
      <c r="L36" s="70"/>
      <c r="M36" s="70"/>
      <c r="N36" s="70"/>
      <c r="O36" s="70"/>
      <c r="P36"/>
      <c r="Q36"/>
      <c r="R36"/>
      <c r="S36"/>
      <c r="T36"/>
    </row>
    <row r="37" spans="1:20" s="65" customFormat="1" ht="31.5" x14ac:dyDescent="0.25">
      <c r="A37" s="183"/>
      <c r="B37" s="144" t="s">
        <v>304</v>
      </c>
      <c r="C37" s="145" t="s">
        <v>17</v>
      </c>
      <c r="D37" s="146">
        <v>11.15</v>
      </c>
      <c r="E37" s="147"/>
      <c r="F37" s="148"/>
      <c r="G37" s="148"/>
      <c r="H37" s="162"/>
      <c r="I37" s="149"/>
      <c r="K37" s="122"/>
      <c r="L37" s="70"/>
      <c r="M37" s="70"/>
      <c r="N37" s="70"/>
      <c r="O37" s="70"/>
      <c r="P37"/>
      <c r="Q37"/>
      <c r="R37"/>
      <c r="S37"/>
      <c r="T37"/>
    </row>
    <row r="38" spans="1:20" s="65" customFormat="1" ht="47.25" x14ac:dyDescent="0.25">
      <c r="A38" s="183"/>
      <c r="B38" s="144" t="s">
        <v>305</v>
      </c>
      <c r="C38" s="145" t="s">
        <v>17</v>
      </c>
      <c r="D38" s="146">
        <v>379.55</v>
      </c>
      <c r="E38" s="147"/>
      <c r="F38" s="148"/>
      <c r="G38" s="148"/>
      <c r="H38" s="162"/>
      <c r="I38" s="149"/>
      <c r="K38" s="131"/>
      <c r="L38" s="70"/>
      <c r="M38" s="70"/>
      <c r="N38" s="70"/>
      <c r="O38" s="70"/>
      <c r="P38"/>
      <c r="Q38"/>
      <c r="R38"/>
      <c r="S38"/>
      <c r="T38"/>
    </row>
    <row r="39" spans="1:20" s="65" customFormat="1" ht="47.25" x14ac:dyDescent="0.25">
      <c r="A39" s="183"/>
      <c r="B39" s="167" t="s">
        <v>236</v>
      </c>
      <c r="C39" s="151" t="s">
        <v>14</v>
      </c>
      <c r="D39" s="157">
        <v>12</v>
      </c>
      <c r="E39" s="147"/>
      <c r="F39" s="158"/>
      <c r="G39" s="158"/>
      <c r="H39" s="158"/>
      <c r="I39" s="154"/>
      <c r="K39" s="132"/>
      <c r="L39" s="70"/>
      <c r="M39" s="70"/>
      <c r="N39" s="70"/>
      <c r="O39" s="70"/>
      <c r="P39"/>
      <c r="Q39"/>
      <c r="R39"/>
      <c r="S39"/>
      <c r="T39"/>
    </row>
    <row r="40" spans="1:20" s="65" customFormat="1" ht="31.5" x14ac:dyDescent="0.25">
      <c r="A40" s="183"/>
      <c r="B40" s="156" t="s">
        <v>465</v>
      </c>
      <c r="C40" s="151" t="s">
        <v>14</v>
      </c>
      <c r="D40" s="157">
        <v>2</v>
      </c>
      <c r="E40" s="147"/>
      <c r="F40" s="158"/>
      <c r="G40" s="158"/>
      <c r="H40" s="158"/>
      <c r="I40" s="154"/>
      <c r="K40" s="132"/>
      <c r="L40" s="70"/>
      <c r="M40" s="70"/>
      <c r="N40" s="70"/>
      <c r="O40" s="70"/>
      <c r="P40"/>
      <c r="Q40"/>
      <c r="R40"/>
      <c r="S40"/>
      <c r="T40"/>
    </row>
    <row r="41" spans="1:20" s="65" customFormat="1" ht="15.75" x14ac:dyDescent="0.25">
      <c r="A41" s="183"/>
      <c r="B41" s="156" t="s">
        <v>285</v>
      </c>
      <c r="C41" s="151" t="s">
        <v>17</v>
      </c>
      <c r="D41" s="157">
        <v>471.95</v>
      </c>
      <c r="E41" s="147"/>
      <c r="F41" s="158"/>
      <c r="G41" s="158"/>
      <c r="H41" s="158"/>
      <c r="I41" s="154"/>
      <c r="K41" s="131"/>
      <c r="L41" s="70"/>
      <c r="M41" s="70"/>
      <c r="N41" s="70"/>
      <c r="O41" s="70"/>
      <c r="P41"/>
      <c r="Q41"/>
      <c r="R41"/>
      <c r="S41"/>
      <c r="T41"/>
    </row>
    <row r="42" spans="1:20" s="65" customFormat="1" ht="31.5" x14ac:dyDescent="0.25">
      <c r="A42" s="183"/>
      <c r="B42" s="156" t="s">
        <v>433</v>
      </c>
      <c r="C42" s="151" t="s">
        <v>17</v>
      </c>
      <c r="D42" s="157">
        <v>491.62</v>
      </c>
      <c r="E42" s="147"/>
      <c r="F42" s="158"/>
      <c r="G42" s="158"/>
      <c r="H42" s="158"/>
      <c r="I42" s="154"/>
      <c r="K42" s="132"/>
      <c r="L42" s="70"/>
      <c r="M42" s="70"/>
      <c r="N42" s="70"/>
      <c r="O42" s="70"/>
      <c r="P42"/>
      <c r="Q42"/>
      <c r="R42"/>
      <c r="S42"/>
      <c r="T42"/>
    </row>
    <row r="43" spans="1:20" s="65" customFormat="1" ht="15.75" x14ac:dyDescent="0.25">
      <c r="A43" s="183"/>
      <c r="B43" s="156" t="s">
        <v>237</v>
      </c>
      <c r="C43" s="151" t="s">
        <v>17</v>
      </c>
      <c r="D43" s="157">
        <v>491.62</v>
      </c>
      <c r="E43" s="147"/>
      <c r="F43" s="158"/>
      <c r="G43" s="158"/>
      <c r="H43" s="158"/>
      <c r="I43" s="154"/>
      <c r="K43" s="131"/>
      <c r="L43" s="70"/>
      <c r="M43" s="70"/>
      <c r="N43" s="70"/>
      <c r="O43" s="70"/>
      <c r="P43"/>
      <c r="Q43"/>
      <c r="R43"/>
      <c r="S43"/>
      <c r="T43"/>
    </row>
    <row r="44" spans="1:20" s="65" customFormat="1" ht="15.75" x14ac:dyDescent="0.25">
      <c r="A44" s="183"/>
      <c r="B44" s="156" t="s">
        <v>22</v>
      </c>
      <c r="C44" s="151" t="s">
        <v>16</v>
      </c>
      <c r="D44" s="157">
        <v>50.3</v>
      </c>
      <c r="E44" s="147"/>
      <c r="F44" s="158"/>
      <c r="G44" s="158"/>
      <c r="H44" s="158"/>
      <c r="I44" s="154"/>
      <c r="K44" s="133"/>
      <c r="L44" s="70"/>
      <c r="M44" s="70"/>
      <c r="N44" s="70"/>
      <c r="O44" s="70"/>
      <c r="P44"/>
      <c r="Q44"/>
      <c r="R44"/>
      <c r="S44"/>
      <c r="T44"/>
    </row>
    <row r="45" spans="1:20" s="65" customFormat="1" ht="31.5" x14ac:dyDescent="0.25">
      <c r="A45" s="183"/>
      <c r="B45" s="156" t="s">
        <v>234</v>
      </c>
      <c r="C45" s="151" t="s">
        <v>16</v>
      </c>
      <c r="D45" s="157">
        <v>121.5</v>
      </c>
      <c r="E45" s="147"/>
      <c r="F45" s="158"/>
      <c r="G45" s="158"/>
      <c r="H45" s="158"/>
      <c r="I45" s="154"/>
      <c r="K45" s="70"/>
      <c r="L45" s="70"/>
      <c r="M45" s="70"/>
      <c r="N45" s="70"/>
      <c r="O45" s="70"/>
      <c r="P45"/>
      <c r="Q45"/>
      <c r="R45"/>
      <c r="S45"/>
      <c r="T45"/>
    </row>
    <row r="46" spans="1:20" s="65" customFormat="1" ht="31.5" x14ac:dyDescent="0.25">
      <c r="A46" s="185"/>
      <c r="B46" s="186" t="s">
        <v>290</v>
      </c>
      <c r="C46" s="145" t="s">
        <v>17</v>
      </c>
      <c r="D46" s="158">
        <v>81.180000000000007</v>
      </c>
      <c r="E46" s="147"/>
      <c r="F46" s="187"/>
      <c r="G46" s="187"/>
      <c r="H46" s="187"/>
      <c r="I46" s="188"/>
      <c r="K46" s="70"/>
      <c r="L46" s="70"/>
      <c r="M46" s="70"/>
      <c r="N46" s="70"/>
      <c r="O46" s="70"/>
      <c r="P46"/>
      <c r="Q46"/>
      <c r="R46"/>
      <c r="S46"/>
      <c r="T46"/>
    </row>
    <row r="47" spans="1:20" s="65" customFormat="1" ht="15.75" x14ac:dyDescent="0.25">
      <c r="A47" s="183"/>
      <c r="B47" s="167" t="s">
        <v>308</v>
      </c>
      <c r="C47" s="145" t="s">
        <v>15</v>
      </c>
      <c r="D47" s="189">
        <v>1</v>
      </c>
      <c r="E47" s="147"/>
      <c r="F47" s="190"/>
      <c r="G47" s="190"/>
      <c r="H47" s="189"/>
      <c r="I47" s="154"/>
      <c r="K47" s="70"/>
      <c r="L47" s="70"/>
      <c r="M47" s="70"/>
      <c r="N47" s="70"/>
      <c r="O47" s="70"/>
      <c r="P47"/>
      <c r="Q47"/>
      <c r="R47"/>
      <c r="S47"/>
      <c r="T47"/>
    </row>
    <row r="48" spans="1:20" s="65" customFormat="1" ht="15.75" x14ac:dyDescent="0.25">
      <c r="A48" s="183"/>
      <c r="B48" s="167" t="s">
        <v>434</v>
      </c>
      <c r="C48" s="151" t="s">
        <v>14</v>
      </c>
      <c r="D48" s="189">
        <v>2</v>
      </c>
      <c r="E48" s="147"/>
      <c r="F48" s="190"/>
      <c r="G48" s="190"/>
      <c r="H48" s="189"/>
      <c r="I48" s="154"/>
      <c r="K48" s="70"/>
      <c r="L48" s="70"/>
      <c r="M48" s="70"/>
      <c r="N48" s="70"/>
      <c r="O48" s="70"/>
      <c r="P48"/>
      <c r="Q48"/>
      <c r="R48"/>
      <c r="S48"/>
      <c r="T48"/>
    </row>
    <row r="49" spans="1:20" s="65" customFormat="1" ht="15.75" x14ac:dyDescent="0.25">
      <c r="A49" s="183"/>
      <c r="B49" s="167"/>
      <c r="C49" s="145"/>
      <c r="D49" s="189"/>
      <c r="E49" s="147"/>
      <c r="F49" s="190"/>
      <c r="G49" s="190"/>
      <c r="H49" s="189"/>
      <c r="I49" s="154"/>
      <c r="K49"/>
      <c r="L49"/>
      <c r="M49"/>
      <c r="N49"/>
      <c r="O49"/>
      <c r="P49"/>
      <c r="Q49"/>
      <c r="R49"/>
      <c r="S49"/>
      <c r="T49"/>
    </row>
    <row r="50" spans="1:20" s="65" customFormat="1" ht="15.75" x14ac:dyDescent="0.25">
      <c r="A50" s="143">
        <v>20</v>
      </c>
      <c r="B50" s="191" t="s">
        <v>79</v>
      </c>
      <c r="C50" s="192"/>
      <c r="D50" s="146"/>
      <c r="E50" s="193"/>
      <c r="F50" s="194"/>
      <c r="G50" s="194"/>
      <c r="H50" s="148"/>
      <c r="I50" s="149"/>
      <c r="K50"/>
      <c r="L50"/>
      <c r="M50"/>
      <c r="N50"/>
      <c r="O50"/>
      <c r="P50"/>
      <c r="Q50"/>
      <c r="R50"/>
      <c r="S50"/>
      <c r="T50"/>
    </row>
    <row r="51" spans="1:20" s="65" customFormat="1" ht="31.5" x14ac:dyDescent="0.25">
      <c r="A51" s="166"/>
      <c r="B51" s="144" t="s">
        <v>394</v>
      </c>
      <c r="C51" s="192" t="s">
        <v>61</v>
      </c>
      <c r="D51" s="146">
        <v>27.1</v>
      </c>
      <c r="E51" s="147"/>
      <c r="F51" s="194"/>
      <c r="G51" s="194"/>
      <c r="H51" s="195"/>
      <c r="I51" s="149"/>
      <c r="K51"/>
      <c r="L51"/>
      <c r="M51"/>
      <c r="N51"/>
      <c r="O51"/>
      <c r="P51"/>
      <c r="Q51"/>
      <c r="R51"/>
      <c r="S51"/>
      <c r="T51"/>
    </row>
    <row r="52" spans="1:20" s="65" customFormat="1" ht="31.5" x14ac:dyDescent="0.25">
      <c r="A52" s="183"/>
      <c r="B52" s="144" t="s">
        <v>435</v>
      </c>
      <c r="C52" s="192" t="s">
        <v>61</v>
      </c>
      <c r="D52" s="146">
        <v>33.75</v>
      </c>
      <c r="E52" s="147"/>
      <c r="F52" s="194"/>
      <c r="G52" s="194"/>
      <c r="H52" s="196"/>
      <c r="I52" s="149"/>
      <c r="K52"/>
      <c r="L52"/>
      <c r="M52"/>
      <c r="N52"/>
      <c r="O52"/>
      <c r="P52"/>
      <c r="Q52"/>
      <c r="R52"/>
      <c r="S52"/>
      <c r="T52"/>
    </row>
    <row r="53" spans="1:20" s="65" customFormat="1" ht="15.75" x14ac:dyDescent="0.25">
      <c r="A53" s="183"/>
      <c r="B53" s="144"/>
      <c r="C53" s="192"/>
      <c r="D53" s="146"/>
      <c r="E53" s="193"/>
      <c r="F53" s="194"/>
      <c r="G53" s="194"/>
      <c r="H53" s="197"/>
      <c r="I53" s="149"/>
      <c r="K53"/>
      <c r="L53"/>
      <c r="M53"/>
      <c r="N53"/>
      <c r="O53"/>
      <c r="P53"/>
      <c r="Q53"/>
      <c r="R53"/>
      <c r="S53"/>
      <c r="T53"/>
    </row>
    <row r="54" spans="1:20" s="65" customFormat="1" ht="15.75" x14ac:dyDescent="0.25">
      <c r="A54" s="198" t="s">
        <v>118</v>
      </c>
      <c r="B54" s="199" t="s">
        <v>23</v>
      </c>
      <c r="C54" s="200"/>
      <c r="D54" s="201"/>
      <c r="E54" s="147"/>
      <c r="F54" s="201"/>
      <c r="G54" s="201"/>
      <c r="H54" s="202"/>
      <c r="I54" s="203"/>
      <c r="K54"/>
      <c r="L54"/>
      <c r="M54"/>
      <c r="N54"/>
      <c r="O54"/>
      <c r="P54"/>
      <c r="Q54"/>
      <c r="R54"/>
      <c r="S54"/>
      <c r="T54"/>
    </row>
    <row r="55" spans="1:20" s="65" customFormat="1" ht="79.5" customHeight="1" x14ac:dyDescent="0.25">
      <c r="A55" s="204"/>
      <c r="B55" s="205" t="s">
        <v>313</v>
      </c>
      <c r="C55" s="192" t="s">
        <v>16</v>
      </c>
      <c r="D55" s="206">
        <v>32.26</v>
      </c>
      <c r="E55" s="147"/>
      <c r="F55" s="207"/>
      <c r="G55" s="207"/>
      <c r="H55" s="208"/>
      <c r="I55" s="209"/>
      <c r="K55"/>
      <c r="L55"/>
      <c r="M55"/>
      <c r="N55"/>
      <c r="O55"/>
      <c r="P55"/>
      <c r="Q55"/>
      <c r="R55"/>
      <c r="S55"/>
      <c r="T55"/>
    </row>
    <row r="56" spans="1:20" s="65" customFormat="1" ht="15.75" x14ac:dyDescent="0.25">
      <c r="A56" s="183"/>
      <c r="B56" s="167"/>
      <c r="C56" s="145"/>
      <c r="D56" s="189"/>
      <c r="E56" s="147"/>
      <c r="F56" s="190"/>
      <c r="G56" s="190"/>
      <c r="H56" s="189"/>
      <c r="I56" s="154"/>
      <c r="K56"/>
      <c r="L56"/>
      <c r="M56"/>
      <c r="N56"/>
      <c r="O56"/>
      <c r="P56"/>
      <c r="Q56"/>
      <c r="R56"/>
      <c r="S56"/>
      <c r="T56"/>
    </row>
    <row r="57" spans="1:20" s="65" customFormat="1" ht="15.75" x14ac:dyDescent="0.25">
      <c r="A57" s="210">
        <v>40</v>
      </c>
      <c r="B57" s="191" t="s">
        <v>100</v>
      </c>
      <c r="C57" s="144"/>
      <c r="D57" s="211"/>
      <c r="E57" s="147"/>
      <c r="F57" s="212"/>
      <c r="G57" s="212"/>
      <c r="H57" s="212"/>
      <c r="I57" s="149"/>
      <c r="K57"/>
      <c r="L57"/>
      <c r="M57"/>
      <c r="N57"/>
      <c r="O57"/>
      <c r="P57"/>
      <c r="Q57"/>
      <c r="R57"/>
      <c r="S57"/>
      <c r="T57"/>
    </row>
    <row r="58" spans="1:20" s="65" customFormat="1" ht="82.5" customHeight="1" x14ac:dyDescent="0.25">
      <c r="A58" s="183"/>
      <c r="B58" s="205" t="s">
        <v>306</v>
      </c>
      <c r="C58" s="151" t="s">
        <v>16</v>
      </c>
      <c r="D58" s="189">
        <v>0.9</v>
      </c>
      <c r="E58" s="147"/>
      <c r="F58" s="190"/>
      <c r="G58" s="190"/>
      <c r="H58" s="162"/>
      <c r="I58" s="154"/>
      <c r="K58"/>
      <c r="L58"/>
      <c r="M58"/>
      <c r="N58"/>
      <c r="O58"/>
      <c r="P58"/>
      <c r="Q58"/>
      <c r="R58"/>
      <c r="S58"/>
      <c r="T58"/>
    </row>
    <row r="59" spans="1:20" s="65" customFormat="1" ht="85.5" customHeight="1" x14ac:dyDescent="0.25">
      <c r="A59" s="213"/>
      <c r="B59" s="205" t="s">
        <v>307</v>
      </c>
      <c r="C59" s="151" t="s">
        <v>16</v>
      </c>
      <c r="D59" s="157">
        <v>13</v>
      </c>
      <c r="E59" s="147"/>
      <c r="F59" s="164"/>
      <c r="G59" s="164"/>
      <c r="H59" s="148"/>
      <c r="I59" s="154"/>
      <c r="K59"/>
      <c r="L59"/>
      <c r="M59"/>
      <c r="N59"/>
      <c r="O59"/>
      <c r="P59"/>
      <c r="Q59"/>
      <c r="R59"/>
      <c r="S59"/>
      <c r="T59"/>
    </row>
    <row r="60" spans="1:20" s="65" customFormat="1" ht="18" customHeight="1" x14ac:dyDescent="0.25">
      <c r="A60" s="213"/>
      <c r="B60" s="205"/>
      <c r="C60" s="151"/>
      <c r="D60" s="157"/>
      <c r="E60" s="147"/>
      <c r="F60" s="164"/>
      <c r="G60" s="164"/>
      <c r="H60" s="148"/>
      <c r="I60" s="154"/>
      <c r="K60"/>
      <c r="L60"/>
      <c r="M60"/>
      <c r="N60"/>
      <c r="O60"/>
      <c r="P60"/>
      <c r="Q60"/>
      <c r="R60"/>
      <c r="S60"/>
      <c r="T60"/>
    </row>
    <row r="61" spans="1:20" s="65" customFormat="1" ht="19.5" customHeight="1" x14ac:dyDescent="0.25">
      <c r="A61" s="143">
        <v>50</v>
      </c>
      <c r="B61" s="191" t="s">
        <v>101</v>
      </c>
      <c r="C61" s="214"/>
      <c r="D61" s="162"/>
      <c r="E61" s="147"/>
      <c r="F61" s="162"/>
      <c r="G61" s="162"/>
      <c r="H61" s="162"/>
      <c r="I61" s="149"/>
      <c r="K61"/>
      <c r="L61"/>
      <c r="M61"/>
      <c r="N61"/>
      <c r="O61"/>
      <c r="P61"/>
      <c r="Q61"/>
      <c r="R61"/>
      <c r="S61"/>
      <c r="T61"/>
    </row>
    <row r="62" spans="1:20" s="65" customFormat="1" ht="35.25" customHeight="1" x14ac:dyDescent="0.25">
      <c r="A62" s="210"/>
      <c r="B62" s="215" t="s">
        <v>309</v>
      </c>
      <c r="C62" s="168" t="s">
        <v>17</v>
      </c>
      <c r="D62" s="202">
        <v>1.85</v>
      </c>
      <c r="E62" s="147"/>
      <c r="F62" s="201"/>
      <c r="G62" s="201"/>
      <c r="H62" s="216"/>
      <c r="I62" s="217"/>
      <c r="K62"/>
      <c r="L62"/>
      <c r="M62"/>
      <c r="N62"/>
      <c r="O62"/>
      <c r="P62"/>
      <c r="Q62"/>
      <c r="R62"/>
      <c r="S62"/>
      <c r="T62"/>
    </row>
    <row r="63" spans="1:20" s="65" customFormat="1" ht="15.75" x14ac:dyDescent="0.25">
      <c r="A63" s="183"/>
      <c r="B63" s="167"/>
      <c r="C63" s="145"/>
      <c r="D63" s="189"/>
      <c r="E63" s="147"/>
      <c r="F63" s="190"/>
      <c r="G63" s="190"/>
      <c r="H63" s="189"/>
      <c r="I63" s="154"/>
      <c r="K63"/>
      <c r="L63"/>
      <c r="M63"/>
      <c r="N63"/>
      <c r="O63"/>
      <c r="P63"/>
      <c r="Q63"/>
      <c r="R63"/>
      <c r="S63"/>
      <c r="T63"/>
    </row>
    <row r="64" spans="1:20" s="65" customFormat="1" ht="15.75" x14ac:dyDescent="0.25">
      <c r="A64" s="218">
        <v>60</v>
      </c>
      <c r="B64" s="191" t="s">
        <v>25</v>
      </c>
      <c r="C64" s="145"/>
      <c r="D64" s="219"/>
      <c r="E64" s="147"/>
      <c r="F64" s="190"/>
      <c r="G64" s="190"/>
      <c r="H64" s="219"/>
      <c r="I64" s="154"/>
      <c r="K64"/>
      <c r="L64"/>
      <c r="M64"/>
      <c r="N64"/>
      <c r="O64"/>
      <c r="P64"/>
      <c r="Q64"/>
      <c r="R64"/>
      <c r="S64"/>
      <c r="T64"/>
    </row>
    <row r="65" spans="1:20" s="65" customFormat="1" ht="51.75" customHeight="1" x14ac:dyDescent="0.25">
      <c r="A65" s="220"/>
      <c r="B65" s="144" t="s">
        <v>233</v>
      </c>
      <c r="C65" s="145" t="s">
        <v>17</v>
      </c>
      <c r="D65" s="146">
        <v>528.95000000000005</v>
      </c>
      <c r="E65" s="147"/>
      <c r="F65" s="148"/>
      <c r="G65" s="148"/>
      <c r="H65" s="221"/>
      <c r="I65" s="149"/>
      <c r="K65"/>
      <c r="L65"/>
      <c r="M65"/>
      <c r="N65"/>
      <c r="O65"/>
      <c r="P65"/>
      <c r="Q65"/>
      <c r="R65"/>
      <c r="S65"/>
      <c r="T65"/>
    </row>
    <row r="66" spans="1:20" s="65" customFormat="1" ht="46.5" customHeight="1" x14ac:dyDescent="0.25">
      <c r="A66" s="183"/>
      <c r="B66" s="167" t="s">
        <v>27</v>
      </c>
      <c r="C66" s="151" t="s">
        <v>17</v>
      </c>
      <c r="D66" s="146">
        <v>528.95000000000005</v>
      </c>
      <c r="E66" s="147"/>
      <c r="F66" s="158"/>
      <c r="G66" s="158"/>
      <c r="H66" s="216"/>
      <c r="I66" s="222"/>
      <c r="K66"/>
      <c r="L66"/>
      <c r="M66"/>
      <c r="N66"/>
      <c r="O66"/>
      <c r="P66"/>
      <c r="Q66"/>
      <c r="R66"/>
      <c r="S66"/>
      <c r="T66"/>
    </row>
    <row r="67" spans="1:20" s="65" customFormat="1" ht="79.5" customHeight="1" x14ac:dyDescent="0.25">
      <c r="A67" s="183"/>
      <c r="B67" s="167" t="s">
        <v>28</v>
      </c>
      <c r="C67" s="151" t="s">
        <v>16</v>
      </c>
      <c r="D67" s="223">
        <v>50.3</v>
      </c>
      <c r="E67" s="147"/>
      <c r="F67" s="158"/>
      <c r="G67" s="224"/>
      <c r="H67" s="164"/>
      <c r="I67" s="222"/>
      <c r="K67"/>
      <c r="L67"/>
      <c r="M67"/>
      <c r="N67"/>
      <c r="O67"/>
      <c r="P67"/>
      <c r="Q67"/>
      <c r="R67"/>
      <c r="S67"/>
      <c r="T67"/>
    </row>
    <row r="68" spans="1:20" s="65" customFormat="1" ht="84.75" customHeight="1" x14ac:dyDescent="0.25">
      <c r="A68" s="183"/>
      <c r="B68" s="167" t="s">
        <v>29</v>
      </c>
      <c r="C68" s="151" t="s">
        <v>16</v>
      </c>
      <c r="D68" s="223">
        <v>20.96</v>
      </c>
      <c r="E68" s="147"/>
      <c r="F68" s="158"/>
      <c r="G68" s="158"/>
      <c r="H68" s="164"/>
      <c r="I68" s="222"/>
      <c r="K68"/>
      <c r="L68"/>
      <c r="M68"/>
      <c r="N68"/>
      <c r="O68"/>
      <c r="P68"/>
      <c r="Q68"/>
      <c r="R68"/>
      <c r="S68"/>
      <c r="T68"/>
    </row>
    <row r="69" spans="1:20" s="65" customFormat="1" ht="134.25" customHeight="1" x14ac:dyDescent="0.25">
      <c r="A69" s="183"/>
      <c r="B69" s="167" t="s">
        <v>30</v>
      </c>
      <c r="C69" s="151" t="s">
        <v>16</v>
      </c>
      <c r="D69" s="223">
        <v>121.5</v>
      </c>
      <c r="E69" s="147"/>
      <c r="F69" s="158"/>
      <c r="G69" s="158"/>
      <c r="H69" s="189"/>
      <c r="I69" s="222"/>
      <c r="K69"/>
      <c r="L69"/>
      <c r="M69"/>
      <c r="N69"/>
      <c r="O69"/>
      <c r="P69"/>
      <c r="Q69"/>
      <c r="R69"/>
      <c r="S69"/>
      <c r="T69"/>
    </row>
    <row r="70" spans="1:20" s="65" customFormat="1" ht="68.25" customHeight="1" x14ac:dyDescent="0.25">
      <c r="A70" s="183"/>
      <c r="B70" s="215" t="s">
        <v>242</v>
      </c>
      <c r="C70" s="225" t="s">
        <v>16</v>
      </c>
      <c r="D70" s="226">
        <v>25</v>
      </c>
      <c r="E70" s="147"/>
      <c r="F70" s="227"/>
      <c r="G70" s="227"/>
      <c r="H70" s="189"/>
      <c r="I70" s="209"/>
      <c r="K70"/>
      <c r="L70"/>
      <c r="M70"/>
      <c r="N70"/>
      <c r="O70"/>
      <c r="P70"/>
      <c r="Q70"/>
      <c r="R70"/>
      <c r="S70"/>
      <c r="T70"/>
    </row>
    <row r="71" spans="1:20" s="65" customFormat="1" ht="79.5" customHeight="1" x14ac:dyDescent="0.25">
      <c r="A71" s="155"/>
      <c r="B71" s="228" t="s">
        <v>319</v>
      </c>
      <c r="C71" s="225" t="s">
        <v>14</v>
      </c>
      <c r="D71" s="226">
        <v>1</v>
      </c>
      <c r="E71" s="147"/>
      <c r="F71" s="227"/>
      <c r="G71" s="227"/>
      <c r="H71" s="189"/>
      <c r="I71" s="209"/>
      <c r="K71"/>
      <c r="L71"/>
      <c r="M71"/>
      <c r="N71"/>
      <c r="O71"/>
      <c r="P71"/>
      <c r="Q71"/>
      <c r="R71"/>
      <c r="S71"/>
      <c r="T71"/>
    </row>
    <row r="72" spans="1:20" s="65" customFormat="1" ht="15.75" x14ac:dyDescent="0.25">
      <c r="A72" s="183"/>
      <c r="B72" s="215"/>
      <c r="C72" s="225"/>
      <c r="D72" s="226"/>
      <c r="E72" s="147"/>
      <c r="F72" s="227"/>
      <c r="G72" s="227"/>
      <c r="H72" s="189"/>
      <c r="I72" s="209"/>
      <c r="K72"/>
      <c r="L72"/>
      <c r="M72"/>
      <c r="N72"/>
      <c r="O72"/>
      <c r="P72"/>
      <c r="Q72"/>
      <c r="R72"/>
      <c r="S72"/>
      <c r="T72"/>
    </row>
    <row r="73" spans="1:20" s="65" customFormat="1" ht="15.75" x14ac:dyDescent="0.25">
      <c r="A73" s="204" t="s">
        <v>103</v>
      </c>
      <c r="B73" s="199" t="s">
        <v>31</v>
      </c>
      <c r="C73" s="229"/>
      <c r="D73" s="230"/>
      <c r="E73" s="229"/>
      <c r="F73" s="229"/>
      <c r="G73" s="229"/>
      <c r="H73" s="231"/>
      <c r="I73" s="232"/>
      <c r="K73"/>
      <c r="L73"/>
      <c r="M73"/>
      <c r="N73"/>
      <c r="O73"/>
      <c r="P73"/>
      <c r="Q73"/>
      <c r="R73"/>
      <c r="S73"/>
      <c r="T73"/>
    </row>
    <row r="74" spans="1:20" s="65" customFormat="1" ht="36" customHeight="1" x14ac:dyDescent="0.25">
      <c r="A74" s="233"/>
      <c r="B74" s="194" t="s">
        <v>459</v>
      </c>
      <c r="C74" s="225" t="s">
        <v>17</v>
      </c>
      <c r="D74" s="202">
        <v>14.8</v>
      </c>
      <c r="E74" s="147"/>
      <c r="F74" s="201"/>
      <c r="G74" s="201"/>
      <c r="H74" s="234"/>
      <c r="I74" s="217"/>
      <c r="K74"/>
      <c r="L74"/>
      <c r="M74"/>
      <c r="N74"/>
      <c r="O74"/>
      <c r="P74"/>
      <c r="Q74"/>
      <c r="R74"/>
      <c r="S74"/>
      <c r="T74"/>
    </row>
    <row r="75" spans="1:20" s="65" customFormat="1" ht="48.75" customHeight="1" x14ac:dyDescent="0.25">
      <c r="A75" s="233"/>
      <c r="B75" s="215" t="s">
        <v>460</v>
      </c>
      <c r="C75" s="225" t="s">
        <v>17</v>
      </c>
      <c r="D75" s="202">
        <v>88.9</v>
      </c>
      <c r="E75" s="147"/>
      <c r="F75" s="201"/>
      <c r="G75" s="201"/>
      <c r="H75" s="216"/>
      <c r="I75" s="217"/>
      <c r="K75"/>
      <c r="L75"/>
      <c r="M75"/>
      <c r="N75"/>
      <c r="O75"/>
      <c r="P75"/>
      <c r="Q75"/>
      <c r="R75"/>
      <c r="S75"/>
      <c r="T75"/>
    </row>
    <row r="76" spans="1:20" s="65" customFormat="1" ht="50.25" customHeight="1" x14ac:dyDescent="0.25">
      <c r="A76" s="233"/>
      <c r="B76" s="215" t="s">
        <v>461</v>
      </c>
      <c r="C76" s="225" t="s">
        <v>17</v>
      </c>
      <c r="D76" s="202">
        <v>88.9</v>
      </c>
      <c r="E76" s="147"/>
      <c r="F76" s="201"/>
      <c r="G76" s="201"/>
      <c r="H76" s="216"/>
      <c r="I76" s="217"/>
      <c r="K76"/>
      <c r="L76"/>
      <c r="M76"/>
      <c r="N76"/>
      <c r="O76"/>
      <c r="P76"/>
      <c r="Q76"/>
      <c r="R76"/>
      <c r="S76"/>
      <c r="T76"/>
    </row>
    <row r="77" spans="1:20" s="65" customFormat="1" ht="15.75" x14ac:dyDescent="0.25">
      <c r="A77" s="233"/>
      <c r="B77" s="194"/>
      <c r="C77" s="225"/>
      <c r="D77" s="202"/>
      <c r="E77" s="235"/>
      <c r="F77" s="201"/>
      <c r="G77" s="201"/>
      <c r="H77" s="194"/>
      <c r="I77" s="217"/>
      <c r="K77"/>
      <c r="L77"/>
      <c r="M77"/>
      <c r="N77"/>
      <c r="O77"/>
      <c r="P77"/>
      <c r="Q77"/>
      <c r="R77"/>
      <c r="S77"/>
      <c r="T77"/>
    </row>
    <row r="78" spans="1:20" s="65" customFormat="1" ht="15.75" x14ac:dyDescent="0.25">
      <c r="A78" s="236">
        <v>80</v>
      </c>
      <c r="B78" s="191" t="s">
        <v>32</v>
      </c>
      <c r="C78" s="237"/>
      <c r="D78" s="146"/>
      <c r="E78" s="147"/>
      <c r="F78" s="148"/>
      <c r="G78" s="148"/>
      <c r="H78" s="148"/>
      <c r="I78" s="161"/>
      <c r="K78"/>
      <c r="L78"/>
      <c r="M78"/>
      <c r="N78"/>
      <c r="O78"/>
      <c r="P78"/>
      <c r="Q78"/>
      <c r="R78"/>
      <c r="S78"/>
      <c r="T78"/>
    </row>
    <row r="79" spans="1:20" s="65" customFormat="1" ht="86.25" customHeight="1" x14ac:dyDescent="0.25">
      <c r="A79" s="236"/>
      <c r="B79" s="144" t="s">
        <v>33</v>
      </c>
      <c r="C79" s="237" t="s">
        <v>17</v>
      </c>
      <c r="D79" s="146">
        <v>485.05</v>
      </c>
      <c r="E79" s="147"/>
      <c r="F79" s="148"/>
      <c r="G79" s="148"/>
      <c r="H79" s="216"/>
      <c r="I79" s="161"/>
      <c r="K79"/>
      <c r="L79"/>
      <c r="M79"/>
      <c r="N79"/>
      <c r="O79"/>
      <c r="P79"/>
      <c r="Q79"/>
      <c r="R79"/>
      <c r="S79"/>
      <c r="T79"/>
    </row>
    <row r="80" spans="1:20" s="65" customFormat="1" ht="15.75" x14ac:dyDescent="0.25">
      <c r="A80" s="213"/>
      <c r="B80" s="199"/>
      <c r="C80" s="190"/>
      <c r="D80" s="190"/>
      <c r="E80" s="147"/>
      <c r="F80" s="190"/>
      <c r="G80" s="190"/>
      <c r="H80" s="190"/>
      <c r="I80" s="238"/>
      <c r="K80"/>
      <c r="L80"/>
      <c r="M80"/>
      <c r="N80"/>
      <c r="O80"/>
      <c r="P80"/>
      <c r="Q80"/>
      <c r="R80"/>
      <c r="S80"/>
      <c r="T80"/>
    </row>
    <row r="81" spans="1:20" s="65" customFormat="1" ht="15.75" x14ac:dyDescent="0.25">
      <c r="A81" s="236">
        <v>90</v>
      </c>
      <c r="B81" s="191" t="s">
        <v>34</v>
      </c>
      <c r="C81" s="237"/>
      <c r="D81" s="146"/>
      <c r="E81" s="147"/>
      <c r="F81" s="148"/>
      <c r="G81" s="148"/>
      <c r="H81" s="148"/>
      <c r="I81" s="161"/>
      <c r="K81"/>
      <c r="L81"/>
      <c r="M81"/>
      <c r="N81"/>
      <c r="O81"/>
      <c r="P81"/>
      <c r="Q81"/>
      <c r="R81"/>
      <c r="S81"/>
      <c r="T81"/>
    </row>
    <row r="82" spans="1:20" s="65" customFormat="1" ht="15.75" x14ac:dyDescent="0.25">
      <c r="A82" s="236"/>
      <c r="B82" s="239" t="s">
        <v>35</v>
      </c>
      <c r="C82" s="237"/>
      <c r="D82" s="146"/>
      <c r="E82" s="147"/>
      <c r="F82" s="148"/>
      <c r="G82" s="148"/>
      <c r="H82" s="148"/>
      <c r="I82" s="161"/>
      <c r="K82"/>
      <c r="L82"/>
      <c r="M82"/>
      <c r="N82"/>
      <c r="O82"/>
      <c r="P82"/>
      <c r="Q82"/>
      <c r="R82"/>
      <c r="S82"/>
      <c r="T82"/>
    </row>
    <row r="83" spans="1:20" s="65" customFormat="1" ht="15.75" x14ac:dyDescent="0.25">
      <c r="A83" s="236"/>
      <c r="B83" s="144" t="s">
        <v>36</v>
      </c>
      <c r="C83" s="237" t="s">
        <v>17</v>
      </c>
      <c r="D83" s="146">
        <v>291.42</v>
      </c>
      <c r="E83" s="147"/>
      <c r="F83" s="148"/>
      <c r="G83" s="148"/>
      <c r="H83" s="216"/>
      <c r="I83" s="161"/>
      <c r="K83"/>
      <c r="L83"/>
      <c r="M83"/>
      <c r="N83"/>
      <c r="O83"/>
      <c r="P83"/>
      <c r="Q83"/>
      <c r="R83"/>
      <c r="S83"/>
      <c r="T83"/>
    </row>
    <row r="84" spans="1:20" s="65" customFormat="1" ht="31.5" x14ac:dyDescent="0.25">
      <c r="A84" s="236"/>
      <c r="B84" s="144" t="s">
        <v>37</v>
      </c>
      <c r="C84" s="237" t="s">
        <v>17</v>
      </c>
      <c r="D84" s="146">
        <v>291.42</v>
      </c>
      <c r="E84" s="147"/>
      <c r="F84" s="148"/>
      <c r="G84" s="148"/>
      <c r="H84" s="216"/>
      <c r="I84" s="161"/>
      <c r="K84"/>
      <c r="L84"/>
      <c r="M84"/>
      <c r="N84"/>
      <c r="O84"/>
      <c r="P84"/>
      <c r="Q84"/>
      <c r="R84"/>
      <c r="S84"/>
      <c r="T84"/>
    </row>
    <row r="85" spans="1:20" s="65" customFormat="1" ht="47.25" x14ac:dyDescent="0.25">
      <c r="A85" s="236"/>
      <c r="B85" s="167" t="s">
        <v>38</v>
      </c>
      <c r="C85" s="237" t="s">
        <v>17</v>
      </c>
      <c r="D85" s="146">
        <v>291.42</v>
      </c>
      <c r="E85" s="147"/>
      <c r="F85" s="148"/>
      <c r="G85" s="148"/>
      <c r="H85" s="216"/>
      <c r="I85" s="161"/>
      <c r="K85"/>
      <c r="L85"/>
      <c r="M85"/>
      <c r="N85"/>
      <c r="O85"/>
      <c r="P85"/>
      <c r="Q85"/>
      <c r="R85"/>
      <c r="S85"/>
      <c r="T85"/>
    </row>
    <row r="86" spans="1:20" s="65" customFormat="1" ht="78.75" x14ac:dyDescent="0.25">
      <c r="A86" s="236"/>
      <c r="B86" s="167" t="s">
        <v>39</v>
      </c>
      <c r="C86" s="168" t="s">
        <v>16</v>
      </c>
      <c r="D86" s="162">
        <v>9</v>
      </c>
      <c r="E86" s="147"/>
      <c r="F86" s="162"/>
      <c r="G86" s="162"/>
      <c r="H86" s="162"/>
      <c r="I86" s="161"/>
      <c r="K86"/>
      <c r="L86"/>
      <c r="M86"/>
      <c r="N86"/>
      <c r="O86"/>
      <c r="P86"/>
      <c r="Q86"/>
      <c r="R86"/>
      <c r="S86"/>
      <c r="T86"/>
    </row>
    <row r="87" spans="1:20" s="65" customFormat="1" ht="48.75" customHeight="1" x14ac:dyDescent="0.25">
      <c r="A87" s="236"/>
      <c r="B87" s="228" t="s">
        <v>280</v>
      </c>
      <c r="C87" s="168" t="s">
        <v>16</v>
      </c>
      <c r="D87" s="148">
        <v>12</v>
      </c>
      <c r="E87" s="147"/>
      <c r="F87" s="148"/>
      <c r="G87" s="148"/>
      <c r="H87" s="194"/>
      <c r="I87" s="161"/>
      <c r="K87"/>
      <c r="L87"/>
      <c r="M87"/>
      <c r="N87"/>
      <c r="O87"/>
      <c r="P87"/>
      <c r="Q87"/>
      <c r="R87"/>
      <c r="S87"/>
      <c r="T87"/>
    </row>
    <row r="88" spans="1:20" s="65" customFormat="1" ht="15.75" x14ac:dyDescent="0.25">
      <c r="A88" s="236"/>
      <c r="B88" s="144"/>
      <c r="C88" s="237"/>
      <c r="D88" s="146"/>
      <c r="E88" s="147"/>
      <c r="F88" s="148"/>
      <c r="G88" s="148"/>
      <c r="H88" s="148"/>
      <c r="I88" s="161"/>
      <c r="K88"/>
      <c r="L88"/>
      <c r="M88"/>
      <c r="N88"/>
      <c r="O88"/>
      <c r="P88"/>
      <c r="Q88"/>
      <c r="R88"/>
      <c r="S88"/>
      <c r="T88"/>
    </row>
    <row r="89" spans="1:20" s="65" customFormat="1" ht="15.75" x14ac:dyDescent="0.25">
      <c r="A89" s="236"/>
      <c r="B89" s="191" t="s">
        <v>40</v>
      </c>
      <c r="C89" s="237"/>
      <c r="D89" s="146"/>
      <c r="E89" s="147"/>
      <c r="F89" s="148"/>
      <c r="G89" s="148"/>
      <c r="H89" s="148"/>
      <c r="I89" s="161"/>
      <c r="K89"/>
      <c r="L89"/>
      <c r="M89"/>
      <c r="N89"/>
      <c r="O89"/>
      <c r="P89"/>
      <c r="Q89"/>
      <c r="R89"/>
      <c r="S89"/>
      <c r="T89"/>
    </row>
    <row r="90" spans="1:20" s="65" customFormat="1" ht="15.75" x14ac:dyDescent="0.25">
      <c r="A90" s="236"/>
      <c r="B90" s="240" t="s">
        <v>36</v>
      </c>
      <c r="C90" s="237" t="s">
        <v>17</v>
      </c>
      <c r="D90" s="146">
        <v>105</v>
      </c>
      <c r="E90" s="147"/>
      <c r="F90" s="148"/>
      <c r="G90" s="148"/>
      <c r="H90" s="216"/>
      <c r="I90" s="161"/>
      <c r="K90"/>
      <c r="L90"/>
      <c r="M90"/>
      <c r="N90"/>
      <c r="O90"/>
      <c r="P90"/>
      <c r="Q90"/>
      <c r="R90"/>
      <c r="S90"/>
      <c r="T90"/>
    </row>
    <row r="91" spans="1:20" s="65" customFormat="1" ht="53.25" customHeight="1" x14ac:dyDescent="0.25">
      <c r="A91" s="236"/>
      <c r="B91" s="144" t="s">
        <v>41</v>
      </c>
      <c r="C91" s="237" t="s">
        <v>17</v>
      </c>
      <c r="D91" s="146">
        <v>105</v>
      </c>
      <c r="E91" s="147"/>
      <c r="F91" s="148"/>
      <c r="G91" s="148"/>
      <c r="H91" s="216"/>
      <c r="I91" s="161"/>
      <c r="K91"/>
      <c r="L91"/>
      <c r="M91"/>
      <c r="N91"/>
      <c r="O91"/>
      <c r="P91"/>
      <c r="Q91"/>
      <c r="R91"/>
      <c r="S91"/>
      <c r="T91"/>
    </row>
    <row r="92" spans="1:20" s="65" customFormat="1" ht="63.75" customHeight="1" x14ac:dyDescent="0.25">
      <c r="A92" s="236"/>
      <c r="B92" s="144" t="s">
        <v>42</v>
      </c>
      <c r="C92" s="237" t="s">
        <v>17</v>
      </c>
      <c r="D92" s="146">
        <v>105</v>
      </c>
      <c r="E92" s="147"/>
      <c r="F92" s="148"/>
      <c r="G92" s="148"/>
      <c r="H92" s="216"/>
      <c r="I92" s="161"/>
      <c r="K92"/>
      <c r="L92"/>
      <c r="M92"/>
      <c r="N92"/>
      <c r="O92"/>
      <c r="P92"/>
      <c r="Q92"/>
      <c r="R92"/>
      <c r="S92"/>
      <c r="T92"/>
    </row>
    <row r="93" spans="1:20" s="65" customFormat="1" ht="15.75" x14ac:dyDescent="0.25">
      <c r="A93" s="213"/>
      <c r="B93" s="199"/>
      <c r="C93" s="190"/>
      <c r="D93" s="190"/>
      <c r="E93" s="147"/>
      <c r="F93" s="190"/>
      <c r="G93" s="190"/>
      <c r="H93" s="190"/>
      <c r="I93" s="238"/>
      <c r="K93"/>
      <c r="L93"/>
      <c r="M93"/>
      <c r="N93"/>
      <c r="O93"/>
      <c r="P93"/>
      <c r="Q93"/>
      <c r="R93"/>
      <c r="S93"/>
      <c r="T93"/>
    </row>
    <row r="94" spans="1:20" s="65" customFormat="1" ht="15.75" x14ac:dyDescent="0.25">
      <c r="A94" s="143">
        <v>100</v>
      </c>
      <c r="B94" s="191" t="s">
        <v>44</v>
      </c>
      <c r="C94" s="227"/>
      <c r="D94" s="227"/>
      <c r="E94" s="147"/>
      <c r="F94" s="227"/>
      <c r="G94" s="227"/>
      <c r="H94" s="227"/>
      <c r="I94" s="241"/>
      <c r="K94"/>
      <c r="L94"/>
      <c r="M94"/>
      <c r="N94"/>
      <c r="O94"/>
      <c r="P94"/>
      <c r="Q94"/>
      <c r="R94"/>
      <c r="S94"/>
      <c r="T94"/>
    </row>
    <row r="95" spans="1:20" s="65" customFormat="1" ht="54.75" customHeight="1" x14ac:dyDescent="0.25">
      <c r="A95" s="143"/>
      <c r="B95" s="242" t="s">
        <v>279</v>
      </c>
      <c r="C95" s="237" t="s">
        <v>14</v>
      </c>
      <c r="D95" s="158">
        <v>2</v>
      </c>
      <c r="E95" s="147"/>
      <c r="F95" s="158"/>
      <c r="G95" s="158"/>
      <c r="H95" s="243"/>
      <c r="I95" s="154"/>
      <c r="K95"/>
      <c r="L95"/>
      <c r="M95"/>
      <c r="N95"/>
      <c r="O95"/>
      <c r="P95"/>
      <c r="Q95"/>
      <c r="R95"/>
      <c r="S95"/>
      <c r="T95"/>
    </row>
    <row r="96" spans="1:20" s="65" customFormat="1" ht="66" customHeight="1" x14ac:dyDescent="0.25">
      <c r="A96" s="183"/>
      <c r="B96" s="244" t="s">
        <v>436</v>
      </c>
      <c r="C96" s="190" t="s">
        <v>17</v>
      </c>
      <c r="D96" s="158">
        <v>26</v>
      </c>
      <c r="E96" s="147"/>
      <c r="F96" s="158"/>
      <c r="G96" s="158"/>
      <c r="H96" s="243"/>
      <c r="I96" s="154"/>
      <c r="K96"/>
      <c r="L96"/>
      <c r="M96"/>
      <c r="N96"/>
      <c r="O96"/>
      <c r="P96"/>
      <c r="Q96"/>
      <c r="R96"/>
      <c r="S96"/>
      <c r="T96"/>
    </row>
    <row r="97" spans="1:20" s="65" customFormat="1" ht="15.75" x14ac:dyDescent="0.25">
      <c r="A97" s="218"/>
      <c r="B97" s="190"/>
      <c r="C97" s="190"/>
      <c r="D97" s="190"/>
      <c r="E97" s="147"/>
      <c r="F97" s="190"/>
      <c r="G97" s="190"/>
      <c r="H97" s="190"/>
      <c r="I97" s="238"/>
      <c r="K97"/>
      <c r="L97"/>
      <c r="M97"/>
      <c r="N97"/>
      <c r="O97"/>
      <c r="P97"/>
      <c r="Q97"/>
      <c r="R97"/>
      <c r="S97"/>
      <c r="T97"/>
    </row>
    <row r="98" spans="1:20" s="65" customFormat="1" ht="15.75" x14ac:dyDescent="0.25">
      <c r="A98" s="236">
        <v>120</v>
      </c>
      <c r="B98" s="191" t="s">
        <v>45</v>
      </c>
      <c r="C98" s="245"/>
      <c r="D98" s="158"/>
      <c r="E98" s="147"/>
      <c r="F98" s="158"/>
      <c r="G98" s="158"/>
      <c r="H98" s="158"/>
      <c r="I98" s="246"/>
      <c r="K98"/>
      <c r="L98"/>
      <c r="M98"/>
      <c r="N98"/>
      <c r="O98"/>
      <c r="P98"/>
      <c r="Q98"/>
      <c r="R98"/>
      <c r="S98"/>
      <c r="T98"/>
    </row>
    <row r="99" spans="1:20" s="65" customFormat="1" ht="162.75" customHeight="1" x14ac:dyDescent="0.25">
      <c r="A99" s="236"/>
      <c r="B99" s="240" t="s">
        <v>446</v>
      </c>
      <c r="C99" s="192" t="s">
        <v>14</v>
      </c>
      <c r="D99" s="247">
        <v>12</v>
      </c>
      <c r="E99" s="147"/>
      <c r="F99" s="189"/>
      <c r="G99" s="189"/>
      <c r="H99" s="216"/>
      <c r="I99" s="222"/>
      <c r="K99"/>
      <c r="L99"/>
      <c r="M99"/>
      <c r="N99"/>
      <c r="O99"/>
      <c r="P99"/>
      <c r="Q99"/>
      <c r="R99"/>
      <c r="S99"/>
      <c r="T99"/>
    </row>
    <row r="100" spans="1:20" s="65" customFormat="1" ht="47.25" x14ac:dyDescent="0.25">
      <c r="A100" s="233"/>
      <c r="B100" s="212" t="s">
        <v>109</v>
      </c>
      <c r="C100" s="192" t="s">
        <v>14</v>
      </c>
      <c r="D100" s="158">
        <v>12</v>
      </c>
      <c r="E100" s="147"/>
      <c r="F100" s="189"/>
      <c r="G100" s="189"/>
      <c r="H100" s="248"/>
      <c r="I100" s="249"/>
      <c r="K100"/>
      <c r="L100"/>
      <c r="M100"/>
      <c r="N100"/>
      <c r="O100"/>
      <c r="P100"/>
      <c r="Q100"/>
      <c r="R100"/>
      <c r="S100"/>
      <c r="T100"/>
    </row>
    <row r="101" spans="1:20" s="65" customFormat="1" ht="111.75" customHeight="1" x14ac:dyDescent="0.25">
      <c r="A101" s="218"/>
      <c r="B101" s="144" t="s">
        <v>235</v>
      </c>
      <c r="C101" s="151" t="s">
        <v>14</v>
      </c>
      <c r="D101" s="146">
        <v>1</v>
      </c>
      <c r="E101" s="147"/>
      <c r="F101" s="148"/>
      <c r="G101" s="148"/>
      <c r="H101" s="216"/>
      <c r="I101" s="161"/>
      <c r="K101"/>
      <c r="L101"/>
      <c r="M101"/>
      <c r="N101"/>
      <c r="O101"/>
      <c r="P101"/>
      <c r="Q101"/>
      <c r="R101"/>
      <c r="S101"/>
      <c r="T101"/>
    </row>
    <row r="102" spans="1:20" s="65" customFormat="1" ht="15.75" x14ac:dyDescent="0.25">
      <c r="A102" s="236"/>
      <c r="B102" s="212"/>
      <c r="C102" s="192"/>
      <c r="D102" s="247"/>
      <c r="E102" s="147"/>
      <c r="F102" s="189"/>
      <c r="G102" s="189"/>
      <c r="H102" s="248"/>
      <c r="I102" s="222"/>
      <c r="K102"/>
      <c r="L102"/>
      <c r="M102"/>
      <c r="N102"/>
      <c r="O102"/>
      <c r="P102"/>
      <c r="Q102"/>
      <c r="R102"/>
      <c r="S102"/>
      <c r="T102"/>
    </row>
    <row r="103" spans="1:20" s="65" customFormat="1" ht="15.75" x14ac:dyDescent="0.25">
      <c r="A103" s="236">
        <v>130</v>
      </c>
      <c r="B103" s="191" t="s">
        <v>46</v>
      </c>
      <c r="C103" s="245"/>
      <c r="D103" s="223"/>
      <c r="E103" s="147"/>
      <c r="F103" s="158"/>
      <c r="G103" s="158"/>
      <c r="H103" s="158"/>
      <c r="I103" s="246"/>
      <c r="K103"/>
      <c r="L103"/>
      <c r="M103"/>
      <c r="N103"/>
      <c r="O103"/>
      <c r="P103"/>
      <c r="Q103"/>
      <c r="R103"/>
      <c r="S103"/>
      <c r="T103"/>
    </row>
    <row r="104" spans="1:20" s="65" customFormat="1" ht="60.75" customHeight="1" x14ac:dyDescent="0.25">
      <c r="A104" s="183"/>
      <c r="B104" s="250" t="s">
        <v>291</v>
      </c>
      <c r="C104" s="151" t="s">
        <v>17</v>
      </c>
      <c r="D104" s="158">
        <v>81.180000000000007</v>
      </c>
      <c r="E104" s="147"/>
      <c r="F104" s="158"/>
      <c r="G104" s="158"/>
      <c r="H104" s="216"/>
      <c r="I104" s="222"/>
      <c r="K104"/>
      <c r="L104"/>
      <c r="M104"/>
      <c r="N104"/>
      <c r="O104"/>
      <c r="P104"/>
      <c r="Q104"/>
      <c r="R104"/>
      <c r="S104"/>
      <c r="T104"/>
    </row>
    <row r="105" spans="1:20" s="65" customFormat="1" ht="15.75" x14ac:dyDescent="0.25">
      <c r="A105" s="236"/>
      <c r="B105" s="212"/>
      <c r="C105" s="192"/>
      <c r="D105" s="247"/>
      <c r="E105" s="147"/>
      <c r="F105" s="189"/>
      <c r="G105" s="189"/>
      <c r="H105" s="248"/>
      <c r="I105" s="222"/>
      <c r="K105"/>
      <c r="L105"/>
      <c r="M105"/>
      <c r="N105"/>
      <c r="O105"/>
      <c r="P105"/>
      <c r="Q105"/>
      <c r="R105"/>
      <c r="S105"/>
      <c r="T105"/>
    </row>
    <row r="106" spans="1:20" s="65" customFormat="1" ht="15.75" x14ac:dyDescent="0.25">
      <c r="A106" s="143">
        <v>140</v>
      </c>
      <c r="B106" s="191" t="s">
        <v>47</v>
      </c>
      <c r="C106" s="151"/>
      <c r="D106" s="223"/>
      <c r="E106" s="147"/>
      <c r="F106" s="158"/>
      <c r="G106" s="158"/>
      <c r="H106" s="158"/>
      <c r="I106" s="246"/>
      <c r="K106"/>
      <c r="L106"/>
      <c r="M106"/>
      <c r="N106"/>
      <c r="O106"/>
      <c r="P106"/>
      <c r="Q106"/>
      <c r="R106"/>
      <c r="S106"/>
      <c r="T106"/>
    </row>
    <row r="107" spans="1:20" s="65" customFormat="1" ht="61.5" customHeight="1" x14ac:dyDescent="0.25">
      <c r="A107" s="143"/>
      <c r="B107" s="167" t="s">
        <v>48</v>
      </c>
      <c r="C107" s="151" t="s">
        <v>17</v>
      </c>
      <c r="D107" s="189">
        <v>81.180000000000007</v>
      </c>
      <c r="E107" s="147"/>
      <c r="F107" s="189"/>
      <c r="G107" s="189"/>
      <c r="H107" s="158"/>
      <c r="I107" s="149"/>
      <c r="K107"/>
      <c r="L107"/>
      <c r="M107"/>
      <c r="N107"/>
      <c r="O107"/>
      <c r="P107"/>
      <c r="Q107"/>
      <c r="R107"/>
      <c r="S107"/>
      <c r="T107"/>
    </row>
    <row r="108" spans="1:20" s="65" customFormat="1" ht="78" customHeight="1" x14ac:dyDescent="0.25">
      <c r="A108" s="218"/>
      <c r="B108" s="167" t="s">
        <v>49</v>
      </c>
      <c r="C108" s="190" t="s">
        <v>17</v>
      </c>
      <c r="D108" s="189">
        <v>32.340000000000003</v>
      </c>
      <c r="E108" s="147"/>
      <c r="F108" s="219"/>
      <c r="G108" s="219"/>
      <c r="H108" s="216"/>
      <c r="I108" s="222"/>
      <c r="K108"/>
      <c r="L108"/>
      <c r="M108"/>
      <c r="N108"/>
      <c r="O108"/>
      <c r="P108"/>
      <c r="Q108"/>
      <c r="R108"/>
      <c r="S108"/>
      <c r="T108"/>
    </row>
    <row r="109" spans="1:20" s="65" customFormat="1" ht="15.75" x14ac:dyDescent="0.25">
      <c r="A109" s="218"/>
      <c r="B109" s="251"/>
      <c r="C109" s="252"/>
      <c r="D109" s="253"/>
      <c r="E109" s="254"/>
      <c r="F109" s="255"/>
      <c r="G109" s="255"/>
      <c r="H109" s="256"/>
      <c r="I109" s="257"/>
      <c r="K109"/>
      <c r="L109"/>
      <c r="M109"/>
      <c r="N109"/>
      <c r="O109"/>
      <c r="P109"/>
      <c r="Q109"/>
      <c r="R109"/>
      <c r="S109"/>
      <c r="T109"/>
    </row>
    <row r="110" spans="1:20" s="65" customFormat="1" ht="15.75" x14ac:dyDescent="0.25">
      <c r="A110" s="258">
        <v>160</v>
      </c>
      <c r="B110" s="259" t="s">
        <v>50</v>
      </c>
      <c r="C110" s="259"/>
      <c r="D110" s="259"/>
      <c r="E110" s="259"/>
      <c r="F110" s="259"/>
      <c r="G110" s="259"/>
      <c r="H110" s="259"/>
      <c r="I110" s="260"/>
      <c r="K110"/>
      <c r="L110"/>
      <c r="M110"/>
      <c r="N110"/>
      <c r="O110"/>
      <c r="P110"/>
      <c r="Q110"/>
      <c r="R110"/>
      <c r="S110"/>
      <c r="T110"/>
    </row>
    <row r="111" spans="1:20" s="65" customFormat="1" ht="31.5" x14ac:dyDescent="0.25">
      <c r="A111" s="261" t="s">
        <v>51</v>
      </c>
      <c r="B111" s="262" t="s">
        <v>407</v>
      </c>
      <c r="C111" s="263"/>
      <c r="D111" s="264"/>
      <c r="E111" s="265"/>
      <c r="F111" s="265"/>
      <c r="G111" s="265"/>
      <c r="H111" s="265"/>
      <c r="I111" s="266"/>
      <c r="K111"/>
      <c r="L111"/>
      <c r="M111"/>
      <c r="N111"/>
      <c r="O111"/>
      <c r="P111"/>
      <c r="Q111"/>
      <c r="R111"/>
      <c r="S111"/>
      <c r="T111"/>
    </row>
    <row r="112" spans="1:20" s="65" customFormat="1" ht="94.5" x14ac:dyDescent="0.25">
      <c r="A112" s="267"/>
      <c r="B112" s="268" t="s">
        <v>470</v>
      </c>
      <c r="C112" s="269" t="s">
        <v>16</v>
      </c>
      <c r="D112" s="270">
        <v>390</v>
      </c>
      <c r="E112" s="271"/>
      <c r="F112" s="271"/>
      <c r="G112" s="271"/>
      <c r="H112" s="271"/>
      <c r="I112" s="272"/>
      <c r="K112"/>
      <c r="L112"/>
      <c r="M112"/>
      <c r="N112"/>
      <c r="O112"/>
      <c r="P112"/>
      <c r="Q112"/>
      <c r="R112"/>
      <c r="S112"/>
      <c r="T112"/>
    </row>
    <row r="113" spans="1:20" s="65" customFormat="1" ht="252" x14ac:dyDescent="0.25">
      <c r="A113" s="267"/>
      <c r="B113" s="144" t="s">
        <v>471</v>
      </c>
      <c r="C113" s="269" t="s">
        <v>16</v>
      </c>
      <c r="D113" s="194">
        <v>40</v>
      </c>
      <c r="E113" s="164"/>
      <c r="F113" s="164"/>
      <c r="G113" s="271"/>
      <c r="H113" s="271"/>
      <c r="I113" s="154"/>
      <c r="K113"/>
      <c r="L113"/>
      <c r="M113"/>
      <c r="N113"/>
      <c r="O113"/>
      <c r="P113"/>
      <c r="Q113"/>
      <c r="R113"/>
      <c r="S113"/>
      <c r="T113"/>
    </row>
    <row r="114" spans="1:20" s="65" customFormat="1" ht="47.25" x14ac:dyDescent="0.25">
      <c r="A114" s="267"/>
      <c r="B114" s="268" t="s">
        <v>472</v>
      </c>
      <c r="C114" s="269" t="s">
        <v>16</v>
      </c>
      <c r="D114" s="270">
        <v>3</v>
      </c>
      <c r="E114" s="271"/>
      <c r="F114" s="271"/>
      <c r="G114" s="271"/>
      <c r="H114" s="271"/>
      <c r="I114" s="272"/>
      <c r="K114"/>
      <c r="L114"/>
      <c r="M114"/>
      <c r="N114"/>
      <c r="O114"/>
      <c r="P114"/>
      <c r="Q114"/>
      <c r="R114"/>
      <c r="S114"/>
      <c r="T114"/>
    </row>
    <row r="115" spans="1:20" s="65" customFormat="1" ht="63" x14ac:dyDescent="0.25">
      <c r="A115" s="267"/>
      <c r="B115" s="268" t="s">
        <v>473</v>
      </c>
      <c r="C115" s="269" t="s">
        <v>16</v>
      </c>
      <c r="D115" s="270">
        <v>9</v>
      </c>
      <c r="E115" s="271"/>
      <c r="F115" s="271"/>
      <c r="G115" s="271"/>
      <c r="H115" s="271"/>
      <c r="I115" s="272"/>
      <c r="K115"/>
      <c r="L115"/>
      <c r="M115"/>
      <c r="N115"/>
      <c r="O115"/>
      <c r="P115"/>
      <c r="Q115"/>
      <c r="R115"/>
      <c r="S115"/>
      <c r="T115"/>
    </row>
    <row r="116" spans="1:20" s="65" customFormat="1" ht="78.75" x14ac:dyDescent="0.25">
      <c r="A116" s="267"/>
      <c r="B116" s="156" t="s">
        <v>474</v>
      </c>
      <c r="C116" s="200" t="s">
        <v>14</v>
      </c>
      <c r="D116" s="270">
        <v>45</v>
      </c>
      <c r="E116" s="271"/>
      <c r="F116" s="271"/>
      <c r="G116" s="271"/>
      <c r="H116" s="271"/>
      <c r="I116" s="272"/>
      <c r="K116"/>
      <c r="L116"/>
      <c r="M116"/>
      <c r="N116"/>
      <c r="O116"/>
      <c r="P116"/>
      <c r="Q116"/>
      <c r="R116"/>
      <c r="S116"/>
      <c r="T116"/>
    </row>
    <row r="117" spans="1:20" s="65" customFormat="1" ht="110.25" x14ac:dyDescent="0.25">
      <c r="A117" s="267"/>
      <c r="B117" s="268" t="s">
        <v>475</v>
      </c>
      <c r="C117" s="200" t="s">
        <v>14</v>
      </c>
      <c r="D117" s="270">
        <v>25</v>
      </c>
      <c r="E117" s="271"/>
      <c r="F117" s="271"/>
      <c r="G117" s="271"/>
      <c r="H117" s="271"/>
      <c r="I117" s="272"/>
      <c r="K117"/>
      <c r="L117"/>
      <c r="M117"/>
      <c r="N117"/>
      <c r="O117"/>
      <c r="P117"/>
      <c r="Q117"/>
      <c r="R117"/>
      <c r="S117"/>
      <c r="T117"/>
    </row>
    <row r="118" spans="1:20" s="65" customFormat="1" ht="15.75" x14ac:dyDescent="0.25">
      <c r="A118" s="273"/>
      <c r="B118" s="274"/>
      <c r="C118" s="151"/>
      <c r="D118" s="194"/>
      <c r="E118" s="164"/>
      <c r="F118" s="164"/>
      <c r="G118" s="164"/>
      <c r="H118" s="164"/>
      <c r="I118" s="154"/>
      <c r="K118"/>
      <c r="L118"/>
      <c r="M118"/>
      <c r="N118"/>
      <c r="O118"/>
      <c r="P118"/>
      <c r="Q118"/>
      <c r="R118"/>
      <c r="S118"/>
      <c r="T118"/>
    </row>
    <row r="119" spans="1:20" s="65" customFormat="1" ht="31.5" x14ac:dyDescent="0.25">
      <c r="A119" s="261" t="s">
        <v>53</v>
      </c>
      <c r="B119" s="262" t="s">
        <v>374</v>
      </c>
      <c r="C119" s="263"/>
      <c r="D119" s="264"/>
      <c r="E119" s="265"/>
      <c r="F119" s="265"/>
      <c r="G119" s="265"/>
      <c r="H119" s="265"/>
      <c r="I119" s="266"/>
      <c r="K119"/>
      <c r="L119"/>
      <c r="M119"/>
      <c r="N119"/>
      <c r="O119"/>
      <c r="P119"/>
      <c r="Q119"/>
      <c r="R119"/>
      <c r="S119"/>
      <c r="T119"/>
    </row>
    <row r="120" spans="1:20" s="65" customFormat="1" ht="78.75" x14ac:dyDescent="0.25">
      <c r="A120" s="261"/>
      <c r="B120" s="268" t="s">
        <v>476</v>
      </c>
      <c r="C120" s="275" t="s">
        <v>14</v>
      </c>
      <c r="D120" s="270">
        <v>1</v>
      </c>
      <c r="E120" s="271"/>
      <c r="F120" s="271"/>
      <c r="G120" s="271"/>
      <c r="H120" s="271"/>
      <c r="I120" s="272"/>
      <c r="K120"/>
      <c r="L120"/>
      <c r="M120"/>
      <c r="N120"/>
      <c r="O120"/>
      <c r="P120"/>
      <c r="Q120"/>
      <c r="R120"/>
      <c r="S120"/>
      <c r="T120"/>
    </row>
    <row r="121" spans="1:20" s="65" customFormat="1" ht="15.75" x14ac:dyDescent="0.25">
      <c r="A121" s="273"/>
      <c r="B121" s="274"/>
      <c r="C121" s="145"/>
      <c r="D121" s="194"/>
      <c r="E121" s="164"/>
      <c r="F121" s="164"/>
      <c r="G121" s="164"/>
      <c r="H121" s="164"/>
      <c r="I121" s="154"/>
      <c r="K121"/>
      <c r="L121"/>
      <c r="M121"/>
      <c r="N121"/>
      <c r="O121"/>
      <c r="P121"/>
      <c r="Q121"/>
      <c r="R121"/>
      <c r="S121"/>
      <c r="T121"/>
    </row>
    <row r="122" spans="1:20" s="65" customFormat="1" ht="15.75" x14ac:dyDescent="0.25">
      <c r="A122" s="276">
        <v>190</v>
      </c>
      <c r="B122" s="277" t="s">
        <v>54</v>
      </c>
      <c r="C122" s="278"/>
      <c r="D122" s="278"/>
      <c r="E122" s="147"/>
      <c r="F122" s="277"/>
      <c r="G122" s="277"/>
      <c r="H122" s="279"/>
      <c r="I122" s="280"/>
      <c r="K122"/>
      <c r="L122"/>
      <c r="M122"/>
      <c r="N122"/>
      <c r="O122"/>
      <c r="P122"/>
      <c r="Q122"/>
      <c r="R122"/>
      <c r="S122"/>
      <c r="T122"/>
    </row>
    <row r="123" spans="1:20" s="65" customFormat="1" ht="32.25" customHeight="1" x14ac:dyDescent="0.25">
      <c r="A123" s="281"/>
      <c r="B123" s="186" t="s">
        <v>310</v>
      </c>
      <c r="C123" s="145" t="s">
        <v>16</v>
      </c>
      <c r="D123" s="282">
        <v>7.85</v>
      </c>
      <c r="E123" s="147"/>
      <c r="F123" s="283"/>
      <c r="G123" s="284"/>
      <c r="H123" s="216"/>
      <c r="I123" s="149"/>
      <c r="K123"/>
      <c r="L123"/>
      <c r="M123"/>
      <c r="N123"/>
      <c r="O123"/>
      <c r="P123"/>
      <c r="Q123"/>
      <c r="R123"/>
      <c r="S123"/>
      <c r="T123"/>
    </row>
    <row r="124" spans="1:20" s="65" customFormat="1" ht="112.5" customHeight="1" x14ac:dyDescent="0.25">
      <c r="A124" s="166"/>
      <c r="B124" s="285" t="s">
        <v>278</v>
      </c>
      <c r="C124" s="145" t="s">
        <v>16</v>
      </c>
      <c r="D124" s="286">
        <v>43.6</v>
      </c>
      <c r="E124" s="147"/>
      <c r="F124" s="287"/>
      <c r="G124" s="288"/>
      <c r="H124" s="148"/>
      <c r="I124" s="289"/>
      <c r="K124"/>
      <c r="L124"/>
      <c r="M124"/>
      <c r="N124"/>
      <c r="O124"/>
      <c r="P124"/>
      <c r="Q124"/>
      <c r="R124"/>
      <c r="S124"/>
      <c r="T124"/>
    </row>
    <row r="125" spans="1:20" s="65" customFormat="1" ht="76.5" customHeight="1" x14ac:dyDescent="0.25">
      <c r="A125" s="166"/>
      <c r="B125" s="285" t="s">
        <v>314</v>
      </c>
      <c r="C125" s="145" t="s">
        <v>16</v>
      </c>
      <c r="D125" s="286">
        <v>19.55</v>
      </c>
      <c r="E125" s="147"/>
      <c r="F125" s="287"/>
      <c r="G125" s="288"/>
      <c r="H125" s="148"/>
      <c r="I125" s="289"/>
      <c r="K125"/>
      <c r="L125"/>
      <c r="M125"/>
      <c r="N125"/>
      <c r="O125"/>
      <c r="P125"/>
      <c r="Q125"/>
      <c r="R125"/>
      <c r="S125"/>
      <c r="T125"/>
    </row>
    <row r="126" spans="1:20" s="65" customFormat="1" ht="15.75" x14ac:dyDescent="0.25">
      <c r="A126" s="166"/>
      <c r="B126" s="156"/>
      <c r="C126" s="200"/>
      <c r="D126" s="162"/>
      <c r="E126" s="147"/>
      <c r="F126" s="162"/>
      <c r="G126" s="162"/>
      <c r="H126" s="290"/>
      <c r="I126" s="149"/>
      <c r="K126"/>
      <c r="L126"/>
      <c r="M126"/>
      <c r="N126"/>
      <c r="O126"/>
      <c r="P126"/>
      <c r="Q126"/>
      <c r="R126"/>
      <c r="S126"/>
      <c r="T126"/>
    </row>
    <row r="127" spans="1:20" s="65" customFormat="1" ht="15.75" x14ac:dyDescent="0.25">
      <c r="A127" s="143">
        <v>200</v>
      </c>
      <c r="B127" s="191" t="s">
        <v>55</v>
      </c>
      <c r="C127" s="291"/>
      <c r="D127" s="290"/>
      <c r="E127" s="147"/>
      <c r="F127" s="291"/>
      <c r="G127" s="291"/>
      <c r="H127" s="291"/>
      <c r="I127" s="232"/>
      <c r="K127"/>
      <c r="L127"/>
      <c r="M127"/>
      <c r="N127"/>
      <c r="O127"/>
      <c r="P127"/>
      <c r="Q127"/>
      <c r="R127"/>
      <c r="S127"/>
      <c r="T127"/>
    </row>
    <row r="128" spans="1:20" s="65" customFormat="1" ht="47.25" x14ac:dyDescent="0.25">
      <c r="A128" s="159"/>
      <c r="B128" s="144" t="s">
        <v>56</v>
      </c>
      <c r="C128" s="145" t="s">
        <v>17</v>
      </c>
      <c r="D128" s="146">
        <v>603.84</v>
      </c>
      <c r="E128" s="147"/>
      <c r="F128" s="148"/>
      <c r="G128" s="148"/>
      <c r="H128" s="164"/>
      <c r="I128" s="149"/>
      <c r="K128"/>
      <c r="L128"/>
      <c r="M128"/>
      <c r="N128"/>
      <c r="O128"/>
      <c r="P128"/>
      <c r="Q128"/>
      <c r="R128"/>
      <c r="S128"/>
      <c r="T128"/>
    </row>
    <row r="129" spans="1:20" s="65" customFormat="1" ht="31.5" customHeight="1" x14ac:dyDescent="0.25">
      <c r="A129" s="159"/>
      <c r="B129" s="144" t="s">
        <v>437</v>
      </c>
      <c r="C129" s="214" t="s">
        <v>17</v>
      </c>
      <c r="D129" s="148">
        <v>34.159999999999997</v>
      </c>
      <c r="E129" s="147"/>
      <c r="F129" s="148"/>
      <c r="G129" s="148"/>
      <c r="H129" s="164"/>
      <c r="I129" s="149"/>
      <c r="K129"/>
      <c r="L129"/>
      <c r="M129"/>
      <c r="N129"/>
      <c r="O129"/>
      <c r="P129"/>
      <c r="Q129"/>
      <c r="R129"/>
      <c r="S129"/>
      <c r="T129"/>
    </row>
    <row r="130" spans="1:20" s="65" customFormat="1" ht="21.75" customHeight="1" x14ac:dyDescent="0.25">
      <c r="A130" s="159"/>
      <c r="B130" s="144" t="s">
        <v>311</v>
      </c>
      <c r="C130" s="214" t="s">
        <v>17</v>
      </c>
      <c r="D130" s="148">
        <v>52</v>
      </c>
      <c r="E130" s="147"/>
      <c r="F130" s="148"/>
      <c r="G130" s="148"/>
      <c r="H130" s="216"/>
      <c r="I130" s="149"/>
      <c r="K130"/>
      <c r="L130"/>
      <c r="M130"/>
      <c r="N130"/>
      <c r="O130"/>
      <c r="P130"/>
      <c r="Q130"/>
      <c r="R130"/>
      <c r="S130"/>
      <c r="T130"/>
    </row>
    <row r="131" spans="1:20" s="65" customFormat="1" ht="15.75" x14ac:dyDescent="0.25">
      <c r="A131" s="218"/>
      <c r="B131" s="190"/>
      <c r="C131" s="190"/>
      <c r="D131" s="190"/>
      <c r="E131" s="147"/>
      <c r="F131" s="190"/>
      <c r="G131" s="190"/>
      <c r="H131" s="190"/>
      <c r="I131" s="238"/>
      <c r="K131"/>
      <c r="L131"/>
      <c r="M131"/>
      <c r="N131"/>
      <c r="O131"/>
      <c r="P131"/>
      <c r="Q131"/>
      <c r="R131"/>
      <c r="S131"/>
      <c r="T131"/>
    </row>
    <row r="132" spans="1:20" s="65" customFormat="1" ht="15.75" x14ac:dyDescent="0.25">
      <c r="A132" s="218">
        <v>210</v>
      </c>
      <c r="B132" s="191" t="s">
        <v>57</v>
      </c>
      <c r="C132" s="214"/>
      <c r="D132" s="148"/>
      <c r="E132" s="147"/>
      <c r="F132" s="148"/>
      <c r="G132" s="148"/>
      <c r="H132" s="148"/>
      <c r="I132" s="292"/>
      <c r="K132"/>
      <c r="L132"/>
      <c r="M132"/>
      <c r="N132"/>
      <c r="O132"/>
      <c r="P132"/>
      <c r="Q132"/>
      <c r="R132"/>
      <c r="S132"/>
      <c r="T132"/>
    </row>
    <row r="133" spans="1:20" s="65" customFormat="1" ht="15.75" x14ac:dyDescent="0.25">
      <c r="A133" s="293"/>
      <c r="B133" s="294" t="s">
        <v>58</v>
      </c>
      <c r="C133" s="295" t="s">
        <v>17</v>
      </c>
      <c r="D133" s="296">
        <v>542.32000000000005</v>
      </c>
      <c r="E133" s="147"/>
      <c r="F133" s="297"/>
      <c r="G133" s="297"/>
      <c r="H133" s="256"/>
      <c r="I133" s="149"/>
      <c r="K133"/>
      <c r="L133"/>
      <c r="M133"/>
      <c r="N133"/>
      <c r="O133"/>
      <c r="P133"/>
      <c r="Q133"/>
      <c r="R133"/>
      <c r="S133"/>
      <c r="T133"/>
    </row>
    <row r="134" spans="1:20" s="65" customFormat="1" ht="16.5" thickBot="1" x14ac:dyDescent="0.3">
      <c r="A134" s="298"/>
      <c r="B134" s="299"/>
      <c r="C134" s="300"/>
      <c r="D134" s="301"/>
      <c r="E134" s="302"/>
      <c r="F134" s="303"/>
      <c r="G134" s="303"/>
      <c r="H134" s="304"/>
      <c r="I134" s="305"/>
      <c r="K134"/>
      <c r="L134"/>
      <c r="M134"/>
      <c r="N134"/>
      <c r="O134"/>
      <c r="P134"/>
      <c r="Q134"/>
      <c r="R134"/>
      <c r="S134"/>
      <c r="T134"/>
    </row>
    <row r="135" spans="1:20" s="65" customFormat="1" ht="16.5" thickBot="1" x14ac:dyDescent="0.3">
      <c r="A135" s="641" t="s">
        <v>397</v>
      </c>
      <c r="B135" s="656"/>
      <c r="C135" s="656"/>
      <c r="D135" s="656"/>
      <c r="E135" s="656"/>
      <c r="F135" s="656"/>
      <c r="G135" s="656"/>
      <c r="H135" s="657"/>
      <c r="I135" s="306"/>
      <c r="K135"/>
      <c r="L135"/>
      <c r="M135"/>
      <c r="N135"/>
      <c r="O135"/>
      <c r="P135"/>
      <c r="Q135"/>
      <c r="R135"/>
      <c r="S135"/>
      <c r="T135"/>
    </row>
    <row r="136" spans="1:20" s="65" customFormat="1" ht="16.5" thickBot="1" x14ac:dyDescent="0.3">
      <c r="A136" s="619"/>
      <c r="B136" s="620"/>
      <c r="C136" s="620"/>
      <c r="D136" s="620"/>
      <c r="E136" s="620"/>
      <c r="F136" s="620"/>
      <c r="G136" s="620"/>
      <c r="H136" s="620"/>
      <c r="I136" s="621"/>
      <c r="K136"/>
      <c r="L136"/>
      <c r="M136"/>
      <c r="N136"/>
      <c r="O136"/>
      <c r="P136"/>
      <c r="Q136"/>
      <c r="R136"/>
      <c r="S136"/>
      <c r="T136"/>
    </row>
    <row r="137" spans="1:20" s="65" customFormat="1" ht="16.5" thickBot="1" x14ac:dyDescent="0.3">
      <c r="A137" s="658" t="s">
        <v>396</v>
      </c>
      <c r="B137" s="659"/>
      <c r="C137" s="659"/>
      <c r="D137" s="659"/>
      <c r="E137" s="659"/>
      <c r="F137" s="659"/>
      <c r="G137" s="659"/>
      <c r="H137" s="659"/>
      <c r="I137" s="660"/>
      <c r="K137"/>
      <c r="L137"/>
      <c r="M137"/>
      <c r="N137"/>
      <c r="O137"/>
      <c r="P137"/>
      <c r="Q137"/>
      <c r="R137"/>
      <c r="S137"/>
      <c r="T137"/>
    </row>
    <row r="138" spans="1:20" s="65" customFormat="1" ht="15.75" x14ac:dyDescent="0.25">
      <c r="A138" s="307">
        <v>10</v>
      </c>
      <c r="B138" s="308" t="s">
        <v>12</v>
      </c>
      <c r="C138" s="309"/>
      <c r="D138" s="310"/>
      <c r="E138" s="311"/>
      <c r="F138" s="310"/>
      <c r="G138" s="310"/>
      <c r="H138" s="310"/>
      <c r="I138" s="182"/>
      <c r="K138"/>
      <c r="L138"/>
      <c r="M138"/>
      <c r="N138"/>
      <c r="O138"/>
      <c r="P138"/>
      <c r="Q138"/>
      <c r="R138"/>
      <c r="S138"/>
      <c r="T138"/>
    </row>
    <row r="139" spans="1:20" s="65" customFormat="1" ht="15.75" x14ac:dyDescent="0.25">
      <c r="A139" s="166"/>
      <c r="B139" s="144" t="s">
        <v>21</v>
      </c>
      <c r="C139" s="145" t="s">
        <v>17</v>
      </c>
      <c r="D139" s="312">
        <v>125.5</v>
      </c>
      <c r="E139" s="147"/>
      <c r="F139" s="148"/>
      <c r="G139" s="148"/>
      <c r="H139" s="184"/>
      <c r="I139" s="149"/>
      <c r="K139"/>
      <c r="L139"/>
      <c r="M139"/>
      <c r="N139"/>
      <c r="O139"/>
      <c r="P139"/>
      <c r="Q139"/>
      <c r="R139"/>
      <c r="S139"/>
      <c r="T139"/>
    </row>
    <row r="140" spans="1:20" s="65" customFormat="1" ht="15.75" x14ac:dyDescent="0.25">
      <c r="A140" s="166"/>
      <c r="B140" s="144" t="s">
        <v>59</v>
      </c>
      <c r="C140" s="145" t="s">
        <v>17</v>
      </c>
      <c r="D140" s="162">
        <v>83.43</v>
      </c>
      <c r="E140" s="147"/>
      <c r="F140" s="148"/>
      <c r="G140" s="148"/>
      <c r="H140" s="184"/>
      <c r="I140" s="149"/>
      <c r="K140"/>
      <c r="L140"/>
      <c r="M140"/>
      <c r="N140"/>
      <c r="O140"/>
      <c r="P140"/>
      <c r="Q140"/>
      <c r="R140"/>
      <c r="S140"/>
      <c r="T140"/>
    </row>
    <row r="141" spans="1:20" s="65" customFormat="1" ht="15.75" x14ac:dyDescent="0.25">
      <c r="A141" s="166"/>
      <c r="B141" s="144"/>
      <c r="C141" s="192"/>
      <c r="D141" s="146"/>
      <c r="E141" s="193"/>
      <c r="F141" s="194"/>
      <c r="G141" s="194"/>
      <c r="H141" s="148"/>
      <c r="I141" s="149"/>
      <c r="K141"/>
      <c r="L141"/>
      <c r="M141"/>
      <c r="N141"/>
      <c r="O141"/>
      <c r="P141"/>
      <c r="Q141"/>
      <c r="R141"/>
      <c r="S141"/>
      <c r="T141"/>
    </row>
    <row r="142" spans="1:20" s="65" customFormat="1" ht="15.75" x14ac:dyDescent="0.25">
      <c r="A142" s="143">
        <v>20</v>
      </c>
      <c r="B142" s="191" t="s">
        <v>79</v>
      </c>
      <c r="C142" s="192"/>
      <c r="D142" s="146"/>
      <c r="E142" s="193"/>
      <c r="F142" s="194"/>
      <c r="G142" s="194"/>
      <c r="H142" s="148"/>
      <c r="I142" s="149"/>
      <c r="K142"/>
      <c r="L142"/>
      <c r="M142"/>
      <c r="N142"/>
      <c r="O142"/>
      <c r="P142"/>
      <c r="Q142"/>
      <c r="R142"/>
      <c r="S142"/>
      <c r="T142"/>
    </row>
    <row r="143" spans="1:20" s="65" customFormat="1" ht="15.75" x14ac:dyDescent="0.25">
      <c r="A143" s="166"/>
      <c r="B143" s="144" t="s">
        <v>60</v>
      </c>
      <c r="C143" s="192" t="s">
        <v>61</v>
      </c>
      <c r="D143" s="146">
        <v>23.56</v>
      </c>
      <c r="E143" s="193"/>
      <c r="F143" s="194"/>
      <c r="G143" s="194"/>
      <c r="H143" s="313"/>
      <c r="I143" s="149"/>
      <c r="K143"/>
      <c r="L143"/>
      <c r="M143"/>
      <c r="N143"/>
      <c r="O143"/>
      <c r="P143"/>
      <c r="Q143"/>
      <c r="R143"/>
      <c r="S143"/>
      <c r="T143"/>
    </row>
    <row r="144" spans="1:20" s="65" customFormat="1" ht="31.5" x14ac:dyDescent="0.25">
      <c r="A144" s="166"/>
      <c r="B144" s="144" t="s">
        <v>62</v>
      </c>
      <c r="C144" s="192" t="s">
        <v>61</v>
      </c>
      <c r="D144" s="146">
        <v>56.61</v>
      </c>
      <c r="E144" s="193"/>
      <c r="F144" s="194"/>
      <c r="G144" s="194"/>
      <c r="H144" s="196"/>
      <c r="I144" s="149"/>
      <c r="K144"/>
      <c r="L144"/>
      <c r="M144"/>
      <c r="N144"/>
      <c r="O144"/>
      <c r="P144"/>
      <c r="Q144"/>
      <c r="R144"/>
      <c r="S144"/>
      <c r="T144"/>
    </row>
    <row r="145" spans="1:20" s="65" customFormat="1" ht="47.25" x14ac:dyDescent="0.25">
      <c r="A145" s="166"/>
      <c r="B145" s="144" t="s">
        <v>63</v>
      </c>
      <c r="C145" s="192" t="s">
        <v>61</v>
      </c>
      <c r="D145" s="146">
        <v>32.979999999999997</v>
      </c>
      <c r="E145" s="193"/>
      <c r="F145" s="194"/>
      <c r="G145" s="194"/>
      <c r="H145" s="148"/>
      <c r="I145" s="149"/>
      <c r="K145"/>
      <c r="L145"/>
      <c r="M145"/>
      <c r="N145"/>
      <c r="O145"/>
      <c r="P145"/>
      <c r="Q145"/>
      <c r="R145"/>
      <c r="S145"/>
      <c r="T145"/>
    </row>
    <row r="146" spans="1:20" s="65" customFormat="1" ht="15.75" x14ac:dyDescent="0.25">
      <c r="A146" s="166"/>
      <c r="B146" s="144"/>
      <c r="C146" s="192"/>
      <c r="D146" s="146"/>
      <c r="E146" s="193"/>
      <c r="F146" s="194"/>
      <c r="G146" s="194"/>
      <c r="H146" s="148"/>
      <c r="I146" s="149"/>
      <c r="K146"/>
      <c r="L146"/>
      <c r="M146"/>
      <c r="N146"/>
      <c r="O146"/>
      <c r="P146"/>
      <c r="Q146"/>
      <c r="R146"/>
      <c r="S146"/>
      <c r="T146"/>
    </row>
    <row r="147" spans="1:20" s="65" customFormat="1" ht="15.75" x14ac:dyDescent="0.25">
      <c r="A147" s="143">
        <v>30</v>
      </c>
      <c r="B147" s="191" t="s">
        <v>23</v>
      </c>
      <c r="C147" s="145"/>
      <c r="D147" s="314"/>
      <c r="E147" s="314"/>
      <c r="F147" s="314"/>
      <c r="G147" s="314"/>
      <c r="H147" s="314"/>
      <c r="I147" s="292"/>
      <c r="K147"/>
      <c r="L147"/>
      <c r="M147"/>
      <c r="N147"/>
      <c r="O147"/>
      <c r="P147"/>
      <c r="Q147"/>
      <c r="R147"/>
      <c r="S147"/>
      <c r="T147"/>
    </row>
    <row r="148" spans="1:20" s="65" customFormat="1" ht="15.75" x14ac:dyDescent="0.25">
      <c r="A148" s="166"/>
      <c r="B148" s="315" t="s">
        <v>326</v>
      </c>
      <c r="C148" s="316" t="s">
        <v>61</v>
      </c>
      <c r="D148" s="312">
        <v>46.81</v>
      </c>
      <c r="E148" s="317"/>
      <c r="F148" s="317"/>
      <c r="G148" s="317"/>
      <c r="H148" s="184"/>
      <c r="I148" s="318"/>
      <c r="K148"/>
      <c r="L148"/>
      <c r="M148"/>
      <c r="N148"/>
      <c r="O148"/>
      <c r="P148"/>
      <c r="Q148"/>
      <c r="R148"/>
      <c r="S148"/>
      <c r="T148"/>
    </row>
    <row r="149" spans="1:20" s="65" customFormat="1" ht="15.75" x14ac:dyDescent="0.25">
      <c r="A149" s="166"/>
      <c r="B149" s="215" t="s">
        <v>69</v>
      </c>
      <c r="C149" s="192" t="s">
        <v>61</v>
      </c>
      <c r="D149" s="162">
        <v>4.42</v>
      </c>
      <c r="E149" s="314"/>
      <c r="F149" s="314"/>
      <c r="G149" s="314"/>
      <c r="H149" s="319"/>
      <c r="I149" s="320"/>
      <c r="K149"/>
      <c r="L149"/>
      <c r="M149"/>
      <c r="N149"/>
      <c r="O149"/>
      <c r="P149"/>
      <c r="Q149"/>
      <c r="R149"/>
      <c r="S149"/>
      <c r="T149"/>
    </row>
    <row r="150" spans="1:20" s="65" customFormat="1" ht="15.75" x14ac:dyDescent="0.25">
      <c r="A150" s="166"/>
      <c r="B150" s="144" t="s">
        <v>68</v>
      </c>
      <c r="C150" s="192" t="s">
        <v>61</v>
      </c>
      <c r="D150" s="206">
        <v>29.83</v>
      </c>
      <c r="E150" s="206"/>
      <c r="F150" s="321"/>
      <c r="G150" s="321"/>
      <c r="H150" s="206"/>
      <c r="I150" s="320"/>
      <c r="K150"/>
      <c r="L150"/>
      <c r="M150"/>
      <c r="N150"/>
      <c r="O150"/>
      <c r="P150"/>
      <c r="Q150"/>
      <c r="R150"/>
      <c r="S150"/>
      <c r="T150"/>
    </row>
    <row r="151" spans="1:20" s="65" customFormat="1" ht="15.75" x14ac:dyDescent="0.25">
      <c r="A151" s="166"/>
      <c r="B151" s="228" t="s">
        <v>327</v>
      </c>
      <c r="C151" s="192" t="s">
        <v>328</v>
      </c>
      <c r="D151" s="162">
        <v>155.47</v>
      </c>
      <c r="E151" s="244"/>
      <c r="F151" s="314"/>
      <c r="G151" s="314"/>
      <c r="H151" s="184"/>
      <c r="I151" s="320"/>
      <c r="K151"/>
      <c r="L151"/>
      <c r="M151"/>
      <c r="N151"/>
      <c r="O151"/>
      <c r="P151"/>
      <c r="Q151"/>
      <c r="R151"/>
      <c r="S151"/>
      <c r="T151"/>
    </row>
    <row r="152" spans="1:20" s="65" customFormat="1" ht="15.75" x14ac:dyDescent="0.25">
      <c r="A152" s="166"/>
      <c r="B152" s="215" t="s">
        <v>329</v>
      </c>
      <c r="C152" s="192" t="s">
        <v>328</v>
      </c>
      <c r="D152" s="162">
        <v>79.91</v>
      </c>
      <c r="E152" s="244"/>
      <c r="F152" s="314"/>
      <c r="G152" s="314"/>
      <c r="H152" s="184"/>
      <c r="I152" s="320"/>
      <c r="K152"/>
      <c r="L152"/>
      <c r="M152"/>
      <c r="N152"/>
      <c r="O152"/>
      <c r="P152"/>
      <c r="Q152"/>
      <c r="R152"/>
      <c r="S152"/>
      <c r="T152"/>
    </row>
    <row r="153" spans="1:20" s="65" customFormat="1" ht="15.75" x14ac:dyDescent="0.25">
      <c r="A153" s="166"/>
      <c r="B153" s="215" t="s">
        <v>330</v>
      </c>
      <c r="C153" s="192" t="s">
        <v>328</v>
      </c>
      <c r="D153" s="162">
        <v>286.81</v>
      </c>
      <c r="E153" s="244"/>
      <c r="F153" s="314"/>
      <c r="G153" s="314"/>
      <c r="H153" s="184"/>
      <c r="I153" s="320"/>
      <c r="K153"/>
      <c r="L153"/>
      <c r="M153"/>
      <c r="N153"/>
      <c r="O153"/>
      <c r="P153"/>
      <c r="Q153"/>
      <c r="R153"/>
      <c r="S153"/>
      <c r="T153"/>
    </row>
    <row r="154" spans="1:20" s="65" customFormat="1" ht="15.75" x14ac:dyDescent="0.25">
      <c r="A154" s="166"/>
      <c r="B154" s="228" t="s">
        <v>331</v>
      </c>
      <c r="C154" s="225" t="s">
        <v>17</v>
      </c>
      <c r="D154" s="322">
        <v>14</v>
      </c>
      <c r="E154" s="322"/>
      <c r="F154" s="207"/>
      <c r="G154" s="207"/>
      <c r="H154" s="184"/>
      <c r="I154" s="323"/>
      <c r="K154"/>
      <c r="L154"/>
      <c r="M154"/>
      <c r="N154"/>
      <c r="O154"/>
      <c r="P154"/>
      <c r="Q154"/>
      <c r="R154"/>
      <c r="S154"/>
      <c r="T154"/>
    </row>
    <row r="155" spans="1:20" s="65" customFormat="1" ht="15.75" x14ac:dyDescent="0.25">
      <c r="A155" s="166"/>
      <c r="B155" s="228" t="s">
        <v>332</v>
      </c>
      <c r="C155" s="225" t="s">
        <v>17</v>
      </c>
      <c r="D155" s="208">
        <v>6.6</v>
      </c>
      <c r="E155" s="208"/>
      <c r="F155" s="207"/>
      <c r="G155" s="207"/>
      <c r="H155" s="184"/>
      <c r="I155" s="323"/>
      <c r="K155"/>
      <c r="L155"/>
      <c r="M155"/>
      <c r="N155"/>
      <c r="O155"/>
      <c r="P155"/>
      <c r="Q155"/>
      <c r="R155"/>
      <c r="S155"/>
      <c r="T155"/>
    </row>
    <row r="156" spans="1:20" s="65" customFormat="1" ht="15.75" x14ac:dyDescent="0.25">
      <c r="A156" s="166"/>
      <c r="B156" s="228" t="s">
        <v>333</v>
      </c>
      <c r="C156" s="225" t="s">
        <v>17</v>
      </c>
      <c r="D156" s="324">
        <v>17.579999999999998</v>
      </c>
      <c r="E156" s="324"/>
      <c r="F156" s="207"/>
      <c r="G156" s="207"/>
      <c r="H156" s="184"/>
      <c r="I156" s="323"/>
      <c r="K156"/>
      <c r="L156"/>
      <c r="M156"/>
      <c r="N156"/>
      <c r="O156"/>
      <c r="P156"/>
      <c r="Q156"/>
      <c r="R156"/>
      <c r="S156"/>
      <c r="T156"/>
    </row>
    <row r="157" spans="1:20" s="65" customFormat="1" ht="31.5" x14ac:dyDescent="0.25">
      <c r="A157" s="166"/>
      <c r="B157" s="215" t="s">
        <v>334</v>
      </c>
      <c r="C157" s="192" t="s">
        <v>61</v>
      </c>
      <c r="D157" s="162">
        <v>15.71</v>
      </c>
      <c r="E157" s="162"/>
      <c r="F157" s="314"/>
      <c r="G157" s="314"/>
      <c r="H157" s="216"/>
      <c r="I157" s="320"/>
      <c r="K157"/>
      <c r="L157"/>
      <c r="M157"/>
      <c r="N157"/>
      <c r="O157"/>
      <c r="P157"/>
      <c r="Q157"/>
      <c r="R157"/>
      <c r="S157"/>
      <c r="T157"/>
    </row>
    <row r="158" spans="1:20" s="65" customFormat="1" ht="31.5" x14ac:dyDescent="0.25">
      <c r="A158" s="166"/>
      <c r="B158" s="215" t="s">
        <v>335</v>
      </c>
      <c r="C158" s="192" t="s">
        <v>61</v>
      </c>
      <c r="D158" s="162">
        <v>44.83</v>
      </c>
      <c r="E158" s="314"/>
      <c r="F158" s="314"/>
      <c r="G158" s="314"/>
      <c r="H158" s="184"/>
      <c r="I158" s="320"/>
      <c r="K158"/>
      <c r="L158"/>
      <c r="M158"/>
      <c r="N158"/>
      <c r="O158"/>
      <c r="P158"/>
      <c r="Q158"/>
      <c r="R158"/>
      <c r="S158"/>
      <c r="T158"/>
    </row>
    <row r="159" spans="1:20" s="65" customFormat="1" ht="31.5" x14ac:dyDescent="0.25">
      <c r="A159" s="166"/>
      <c r="B159" s="228" t="s">
        <v>67</v>
      </c>
      <c r="C159" s="192" t="s">
        <v>61</v>
      </c>
      <c r="D159" s="234">
        <v>0.67</v>
      </c>
      <c r="E159" s="234"/>
      <c r="F159" s="234"/>
      <c r="G159" s="234"/>
      <c r="H159" s="184"/>
      <c r="I159" s="323"/>
      <c r="K159"/>
      <c r="L159"/>
      <c r="M159"/>
      <c r="N159"/>
      <c r="O159"/>
      <c r="P159"/>
      <c r="Q159"/>
      <c r="R159"/>
      <c r="S159"/>
      <c r="T159"/>
    </row>
    <row r="160" spans="1:20" s="65" customFormat="1" ht="15.75" x14ac:dyDescent="0.25">
      <c r="A160" s="166"/>
      <c r="B160" s="144"/>
      <c r="C160" s="192"/>
      <c r="D160" s="146"/>
      <c r="E160" s="193"/>
      <c r="F160" s="194"/>
      <c r="G160" s="194"/>
      <c r="H160" s="148"/>
      <c r="I160" s="149"/>
      <c r="K160"/>
      <c r="L160"/>
      <c r="M160"/>
      <c r="N160"/>
      <c r="O160"/>
      <c r="P160"/>
      <c r="Q160"/>
      <c r="R160"/>
      <c r="S160"/>
      <c r="T160"/>
    </row>
    <row r="161" spans="1:20" s="65" customFormat="1" ht="15.75" x14ac:dyDescent="0.25">
      <c r="A161" s="210">
        <v>40</v>
      </c>
      <c r="B161" s="191" t="s">
        <v>73</v>
      </c>
      <c r="C161" s="144"/>
      <c r="D161" s="211"/>
      <c r="E161" s="325"/>
      <c r="F161" s="212"/>
      <c r="G161" s="212"/>
      <c r="H161" s="212"/>
      <c r="I161" s="292"/>
      <c r="K161"/>
      <c r="L161"/>
      <c r="M161"/>
      <c r="N161"/>
      <c r="O161"/>
      <c r="P161"/>
      <c r="Q161"/>
      <c r="R161"/>
      <c r="S161"/>
      <c r="T161"/>
    </row>
    <row r="162" spans="1:20" s="65" customFormat="1" ht="63" x14ac:dyDescent="0.25">
      <c r="A162" s="210"/>
      <c r="B162" s="212" t="s">
        <v>74</v>
      </c>
      <c r="C162" s="145" t="s">
        <v>16</v>
      </c>
      <c r="D162" s="146">
        <v>42.35</v>
      </c>
      <c r="E162" s="148"/>
      <c r="F162" s="148"/>
      <c r="G162" s="148"/>
      <c r="H162" s="326"/>
      <c r="I162" s="149"/>
      <c r="K162"/>
      <c r="L162"/>
      <c r="M162"/>
      <c r="N162"/>
      <c r="O162"/>
      <c r="P162"/>
      <c r="Q162"/>
      <c r="R162"/>
      <c r="S162"/>
      <c r="T162"/>
    </row>
    <row r="163" spans="1:20" s="65" customFormat="1" ht="63" x14ac:dyDescent="0.25">
      <c r="A163" s="210"/>
      <c r="B163" s="215" t="s">
        <v>238</v>
      </c>
      <c r="C163" s="168" t="s">
        <v>16</v>
      </c>
      <c r="D163" s="162">
        <v>2</v>
      </c>
      <c r="E163" s="148"/>
      <c r="F163" s="148"/>
      <c r="G163" s="162"/>
      <c r="H163" s="326"/>
      <c r="I163" s="149"/>
      <c r="K163"/>
      <c r="L163"/>
      <c r="M163"/>
      <c r="N163"/>
      <c r="O163"/>
      <c r="P163"/>
      <c r="Q163"/>
      <c r="R163"/>
      <c r="S163"/>
      <c r="T163"/>
    </row>
    <row r="164" spans="1:20" s="65" customFormat="1" ht="55.5" customHeight="1" x14ac:dyDescent="0.25">
      <c r="A164" s="210"/>
      <c r="B164" s="212" t="s">
        <v>239</v>
      </c>
      <c r="C164" s="214" t="s">
        <v>16</v>
      </c>
      <c r="D164" s="162">
        <v>39.65</v>
      </c>
      <c r="E164" s="162"/>
      <c r="F164" s="162"/>
      <c r="G164" s="162"/>
      <c r="H164" s="326"/>
      <c r="I164" s="149"/>
      <c r="K164"/>
      <c r="L164"/>
      <c r="M164"/>
      <c r="N164"/>
      <c r="O164"/>
      <c r="P164"/>
      <c r="Q164"/>
      <c r="R164"/>
      <c r="S164"/>
      <c r="T164"/>
    </row>
    <row r="165" spans="1:20" s="65" customFormat="1" ht="63" x14ac:dyDescent="0.25">
      <c r="A165" s="210"/>
      <c r="B165" s="212" t="s">
        <v>152</v>
      </c>
      <c r="C165" s="214" t="s">
        <v>16</v>
      </c>
      <c r="D165" s="162">
        <v>62.5</v>
      </c>
      <c r="E165" s="162"/>
      <c r="F165" s="162"/>
      <c r="G165" s="162"/>
      <c r="H165" s="326"/>
      <c r="I165" s="149"/>
      <c r="K165"/>
      <c r="L165"/>
      <c r="M165"/>
      <c r="N165"/>
      <c r="O165"/>
      <c r="P165"/>
      <c r="Q165"/>
      <c r="R165"/>
      <c r="S165"/>
      <c r="T165"/>
    </row>
    <row r="166" spans="1:20" s="65" customFormat="1" ht="15.75" x14ac:dyDescent="0.25">
      <c r="A166" s="166"/>
      <c r="B166" s="144"/>
      <c r="C166" s="192"/>
      <c r="D166" s="146"/>
      <c r="E166" s="193"/>
      <c r="F166" s="194"/>
      <c r="G166" s="194"/>
      <c r="H166" s="148"/>
      <c r="I166" s="149"/>
      <c r="K166"/>
      <c r="L166"/>
      <c r="M166"/>
      <c r="N166"/>
      <c r="O166"/>
      <c r="P166"/>
      <c r="Q166"/>
      <c r="R166"/>
      <c r="S166"/>
      <c r="T166"/>
    </row>
    <row r="167" spans="1:20" s="65" customFormat="1" ht="15.75" x14ac:dyDescent="0.25">
      <c r="A167" s="143">
        <v>50</v>
      </c>
      <c r="B167" s="191" t="s">
        <v>24</v>
      </c>
      <c r="C167" s="192"/>
      <c r="D167" s="146"/>
      <c r="E167" s="193"/>
      <c r="F167" s="194"/>
      <c r="G167" s="194"/>
      <c r="H167" s="148"/>
      <c r="I167" s="292"/>
      <c r="K167"/>
      <c r="L167"/>
      <c r="M167"/>
      <c r="N167"/>
      <c r="O167"/>
      <c r="P167"/>
      <c r="Q167"/>
      <c r="R167"/>
      <c r="S167"/>
      <c r="T167"/>
    </row>
    <row r="168" spans="1:20" s="65" customFormat="1" ht="31.5" x14ac:dyDescent="0.25">
      <c r="A168" s="327"/>
      <c r="B168" s="328" t="s">
        <v>316</v>
      </c>
      <c r="C168" s="190" t="s">
        <v>17</v>
      </c>
      <c r="D168" s="226">
        <v>19.8</v>
      </c>
      <c r="E168" s="227"/>
      <c r="F168" s="227"/>
      <c r="G168" s="227"/>
      <c r="H168" s="216"/>
      <c r="I168" s="149"/>
      <c r="K168"/>
      <c r="L168"/>
      <c r="M168"/>
      <c r="N168"/>
      <c r="O168"/>
      <c r="P168"/>
      <c r="Q168"/>
      <c r="R168"/>
      <c r="S168"/>
      <c r="T168"/>
    </row>
    <row r="169" spans="1:20" s="65" customFormat="1" ht="34.5" customHeight="1" x14ac:dyDescent="0.25">
      <c r="A169" s="329"/>
      <c r="B169" s="328" t="s">
        <v>317</v>
      </c>
      <c r="C169" s="225" t="s">
        <v>17</v>
      </c>
      <c r="D169" s="162">
        <v>11.55</v>
      </c>
      <c r="E169" s="94"/>
      <c r="F169" s="330"/>
      <c r="G169" s="314"/>
      <c r="H169" s="194"/>
      <c r="I169" s="149"/>
      <c r="K169"/>
      <c r="L169"/>
      <c r="M169"/>
      <c r="N169"/>
      <c r="O169"/>
      <c r="P169"/>
      <c r="Q169"/>
      <c r="R169"/>
      <c r="S169"/>
      <c r="T169"/>
    </row>
    <row r="170" spans="1:20" s="65" customFormat="1" ht="27" customHeight="1" x14ac:dyDescent="0.25">
      <c r="A170" s="331"/>
      <c r="B170" s="215" t="s">
        <v>318</v>
      </c>
      <c r="C170" s="332" t="s">
        <v>17</v>
      </c>
      <c r="D170" s="312">
        <v>28.98</v>
      </c>
      <c r="E170" s="333"/>
      <c r="F170" s="334"/>
      <c r="G170" s="317"/>
      <c r="H170" s="194"/>
      <c r="I170" s="149"/>
      <c r="K170"/>
      <c r="L170"/>
      <c r="M170"/>
      <c r="N170"/>
      <c r="O170"/>
      <c r="P170"/>
      <c r="Q170"/>
      <c r="R170"/>
      <c r="S170"/>
      <c r="T170"/>
    </row>
    <row r="171" spans="1:20" s="65" customFormat="1" ht="15.75" x14ac:dyDescent="0.25">
      <c r="A171" s="166"/>
      <c r="B171" s="144"/>
      <c r="C171" s="192"/>
      <c r="D171" s="146"/>
      <c r="E171" s="193"/>
      <c r="F171" s="194"/>
      <c r="G171" s="194"/>
      <c r="H171" s="148"/>
      <c r="I171" s="149"/>
      <c r="K171"/>
      <c r="L171"/>
      <c r="M171"/>
      <c r="N171"/>
      <c r="O171"/>
      <c r="P171"/>
      <c r="Q171"/>
      <c r="R171"/>
      <c r="S171"/>
      <c r="T171"/>
    </row>
    <row r="172" spans="1:20" s="65" customFormat="1" ht="15.75" x14ac:dyDescent="0.25">
      <c r="A172" s="218">
        <v>60</v>
      </c>
      <c r="B172" s="191" t="s">
        <v>25</v>
      </c>
      <c r="C172" s="192"/>
      <c r="D172" s="146"/>
      <c r="E172" s="193"/>
      <c r="F172" s="194"/>
      <c r="G172" s="194"/>
      <c r="H172" s="148"/>
      <c r="I172" s="292"/>
      <c r="K172"/>
      <c r="L172"/>
      <c r="M172"/>
      <c r="N172"/>
      <c r="O172"/>
      <c r="P172"/>
      <c r="Q172"/>
      <c r="R172"/>
      <c r="S172"/>
      <c r="T172"/>
    </row>
    <row r="173" spans="1:20" s="65" customFormat="1" ht="48" customHeight="1" x14ac:dyDescent="0.25">
      <c r="A173" s="166"/>
      <c r="B173" s="167" t="s">
        <v>102</v>
      </c>
      <c r="C173" s="151" t="s">
        <v>17</v>
      </c>
      <c r="D173" s="312">
        <v>54.48</v>
      </c>
      <c r="E173" s="237"/>
      <c r="F173" s="158"/>
      <c r="G173" s="158"/>
      <c r="H173" s="216"/>
      <c r="I173" s="222"/>
      <c r="J173" s="123"/>
      <c r="K173"/>
      <c r="L173"/>
      <c r="M173"/>
      <c r="N173"/>
      <c r="O173"/>
      <c r="P173"/>
      <c r="Q173"/>
      <c r="R173"/>
      <c r="S173"/>
      <c r="T173"/>
    </row>
    <row r="174" spans="1:20" s="65" customFormat="1" ht="46.5" customHeight="1" x14ac:dyDescent="0.25">
      <c r="A174" s="166"/>
      <c r="B174" s="167" t="s">
        <v>27</v>
      </c>
      <c r="C174" s="151" t="s">
        <v>17</v>
      </c>
      <c r="D174" s="312">
        <v>54.48</v>
      </c>
      <c r="E174" s="335"/>
      <c r="F174" s="158"/>
      <c r="G174" s="158"/>
      <c r="H174" s="216"/>
      <c r="I174" s="222"/>
      <c r="K174"/>
      <c r="L174"/>
      <c r="M174"/>
      <c r="N174"/>
      <c r="O174"/>
      <c r="P174"/>
      <c r="Q174"/>
      <c r="R174"/>
      <c r="S174"/>
      <c r="T174"/>
    </row>
    <row r="175" spans="1:20" s="65" customFormat="1" ht="86.25" customHeight="1" x14ac:dyDescent="0.25">
      <c r="A175" s="166"/>
      <c r="B175" s="167" t="s">
        <v>28</v>
      </c>
      <c r="C175" s="151" t="s">
        <v>16</v>
      </c>
      <c r="D175" s="162">
        <v>10.28</v>
      </c>
      <c r="E175" s="335"/>
      <c r="F175" s="158"/>
      <c r="G175" s="158"/>
      <c r="H175" s="164"/>
      <c r="I175" s="222"/>
      <c r="K175"/>
      <c r="L175"/>
      <c r="M175"/>
      <c r="N175"/>
      <c r="O175"/>
      <c r="P175"/>
      <c r="Q175"/>
      <c r="R175"/>
      <c r="S175"/>
      <c r="T175"/>
    </row>
    <row r="176" spans="1:20" s="65" customFormat="1" ht="86.25" customHeight="1" x14ac:dyDescent="0.25">
      <c r="A176" s="166"/>
      <c r="B176" s="167" t="s">
        <v>29</v>
      </c>
      <c r="C176" s="151" t="s">
        <v>16</v>
      </c>
      <c r="D176" s="162">
        <v>10.6</v>
      </c>
      <c r="E176" s="335"/>
      <c r="F176" s="158"/>
      <c r="G176" s="158"/>
      <c r="H176" s="164"/>
      <c r="I176" s="222"/>
      <c r="K176"/>
      <c r="L176"/>
      <c r="M176"/>
      <c r="N176"/>
      <c r="O176"/>
      <c r="P176"/>
      <c r="Q176"/>
      <c r="R176"/>
      <c r="S176"/>
      <c r="T176"/>
    </row>
    <row r="177" spans="1:20" s="65" customFormat="1" ht="130.5" customHeight="1" x14ac:dyDescent="0.25">
      <c r="A177" s="155"/>
      <c r="B177" s="167" t="s">
        <v>30</v>
      </c>
      <c r="C177" s="151" t="s">
        <v>16</v>
      </c>
      <c r="D177" s="162">
        <v>31.16</v>
      </c>
      <c r="E177" s="335"/>
      <c r="F177" s="158"/>
      <c r="G177" s="158"/>
      <c r="H177" s="189"/>
      <c r="I177" s="222"/>
      <c r="K177"/>
      <c r="L177"/>
      <c r="M177"/>
      <c r="N177"/>
      <c r="O177"/>
      <c r="P177"/>
      <c r="Q177"/>
      <c r="R177"/>
      <c r="S177"/>
      <c r="T177"/>
    </row>
    <row r="178" spans="1:20" s="65" customFormat="1" ht="63.75" customHeight="1" x14ac:dyDescent="0.25">
      <c r="A178" s="155"/>
      <c r="B178" s="215" t="s">
        <v>242</v>
      </c>
      <c r="C178" s="190" t="s">
        <v>16</v>
      </c>
      <c r="D178" s="162">
        <v>10.28</v>
      </c>
      <c r="E178" s="227"/>
      <c r="F178" s="227"/>
      <c r="G178" s="227"/>
      <c r="H178" s="189"/>
      <c r="I178" s="209"/>
      <c r="K178"/>
      <c r="L178"/>
      <c r="M178"/>
      <c r="N178"/>
      <c r="O178"/>
      <c r="P178"/>
      <c r="Q178"/>
      <c r="R178"/>
      <c r="S178"/>
      <c r="T178"/>
    </row>
    <row r="179" spans="1:20" s="65" customFormat="1" ht="78.75" customHeight="1" x14ac:dyDescent="0.25">
      <c r="A179" s="155"/>
      <c r="B179" s="228" t="s">
        <v>319</v>
      </c>
      <c r="C179" s="225" t="s">
        <v>14</v>
      </c>
      <c r="D179" s="226">
        <v>1</v>
      </c>
      <c r="E179" s="336"/>
      <c r="F179" s="227"/>
      <c r="G179" s="227"/>
      <c r="H179" s="189"/>
      <c r="I179" s="209"/>
      <c r="K179"/>
      <c r="L179"/>
      <c r="M179"/>
      <c r="N179"/>
      <c r="O179"/>
      <c r="P179"/>
      <c r="Q179"/>
      <c r="R179"/>
      <c r="S179"/>
      <c r="T179"/>
    </row>
    <row r="180" spans="1:20" s="65" customFormat="1" ht="15.75" x14ac:dyDescent="0.25">
      <c r="A180" s="155"/>
      <c r="B180" s="167"/>
      <c r="C180" s="291"/>
      <c r="D180" s="290"/>
      <c r="E180" s="291"/>
      <c r="F180" s="291"/>
      <c r="G180" s="291"/>
      <c r="H180" s="291"/>
      <c r="I180" s="337"/>
      <c r="K180"/>
      <c r="L180"/>
      <c r="M180"/>
      <c r="N180"/>
      <c r="O180"/>
      <c r="P180"/>
      <c r="Q180"/>
      <c r="R180"/>
      <c r="S180"/>
      <c r="T180"/>
    </row>
    <row r="181" spans="1:20" s="65" customFormat="1" ht="15.75" x14ac:dyDescent="0.25">
      <c r="A181" s="143">
        <v>70</v>
      </c>
      <c r="B181" s="191" t="s">
        <v>31</v>
      </c>
      <c r="C181" s="237"/>
      <c r="D181" s="146"/>
      <c r="E181" s="148"/>
      <c r="F181" s="148"/>
      <c r="G181" s="148"/>
      <c r="H181" s="148"/>
      <c r="I181" s="338"/>
      <c r="K181"/>
      <c r="L181"/>
      <c r="M181"/>
      <c r="N181"/>
      <c r="O181"/>
      <c r="P181"/>
      <c r="Q181"/>
      <c r="R181"/>
      <c r="S181"/>
      <c r="T181"/>
    </row>
    <row r="182" spans="1:20" s="65" customFormat="1" ht="15.75" x14ac:dyDescent="0.25">
      <c r="A182" s="143"/>
      <c r="B182" s="315" t="s">
        <v>192</v>
      </c>
      <c r="C182" s="332" t="s">
        <v>17</v>
      </c>
      <c r="D182" s="312">
        <v>46.78</v>
      </c>
      <c r="E182" s="317"/>
      <c r="F182" s="317"/>
      <c r="G182" s="317"/>
      <c r="H182" s="234"/>
      <c r="I182" s="318"/>
      <c r="K182"/>
      <c r="L182"/>
      <c r="M182"/>
      <c r="N182"/>
      <c r="O182"/>
      <c r="P182"/>
      <c r="Q182"/>
      <c r="R182"/>
      <c r="S182"/>
      <c r="T182"/>
    </row>
    <row r="183" spans="1:20" s="65" customFormat="1" ht="31.5" x14ac:dyDescent="0.25">
      <c r="A183" s="143"/>
      <c r="B183" s="215" t="s">
        <v>320</v>
      </c>
      <c r="C183" s="225" t="s">
        <v>17</v>
      </c>
      <c r="D183" s="162">
        <v>139.16999999999999</v>
      </c>
      <c r="E183" s="334"/>
      <c r="F183" s="314"/>
      <c r="G183" s="314"/>
      <c r="H183" s="216"/>
      <c r="I183" s="320"/>
      <c r="K183"/>
      <c r="L183"/>
      <c r="M183"/>
      <c r="N183"/>
      <c r="O183"/>
      <c r="P183"/>
      <c r="Q183"/>
      <c r="R183"/>
      <c r="S183"/>
      <c r="T183"/>
    </row>
    <row r="184" spans="1:20" s="65" customFormat="1" ht="31.5" x14ac:dyDescent="0.25">
      <c r="A184" s="143"/>
      <c r="B184" s="215" t="s">
        <v>321</v>
      </c>
      <c r="C184" s="225" t="s">
        <v>17</v>
      </c>
      <c r="D184" s="162">
        <v>101.97</v>
      </c>
      <c r="E184" s="330"/>
      <c r="F184" s="314"/>
      <c r="G184" s="314"/>
      <c r="H184" s="216"/>
      <c r="I184" s="320"/>
      <c r="K184"/>
      <c r="L184"/>
      <c r="M184"/>
      <c r="N184"/>
      <c r="O184"/>
      <c r="P184"/>
      <c r="Q184"/>
      <c r="R184"/>
      <c r="S184"/>
      <c r="T184"/>
    </row>
    <row r="185" spans="1:20" s="65" customFormat="1" ht="31.5" x14ac:dyDescent="0.25">
      <c r="A185" s="143"/>
      <c r="B185" s="215" t="s">
        <v>195</v>
      </c>
      <c r="C185" s="225" t="s">
        <v>17</v>
      </c>
      <c r="D185" s="162">
        <v>37.200000000000003</v>
      </c>
      <c r="E185" s="330"/>
      <c r="F185" s="330"/>
      <c r="G185" s="314"/>
      <c r="H185" s="216"/>
      <c r="I185" s="320"/>
      <c r="K185"/>
      <c r="L185"/>
      <c r="M185"/>
      <c r="N185"/>
      <c r="O185"/>
      <c r="P185"/>
      <c r="Q185"/>
      <c r="R185"/>
      <c r="S185"/>
      <c r="T185"/>
    </row>
    <row r="186" spans="1:20" s="65" customFormat="1" ht="15.75" x14ac:dyDescent="0.25">
      <c r="A186" s="155"/>
      <c r="B186" s="167"/>
      <c r="C186" s="291"/>
      <c r="D186" s="290"/>
      <c r="E186" s="291"/>
      <c r="F186" s="291"/>
      <c r="G186" s="291"/>
      <c r="H186" s="291"/>
      <c r="I186" s="337"/>
      <c r="K186"/>
      <c r="L186"/>
      <c r="M186"/>
      <c r="N186"/>
      <c r="O186"/>
      <c r="P186"/>
      <c r="Q186"/>
      <c r="R186"/>
      <c r="S186"/>
      <c r="T186"/>
    </row>
    <row r="187" spans="1:20" s="65" customFormat="1" ht="15.75" x14ac:dyDescent="0.25">
      <c r="A187" s="143">
        <v>80</v>
      </c>
      <c r="B187" s="191" t="s">
        <v>32</v>
      </c>
      <c r="C187" s="237"/>
      <c r="D187" s="146"/>
      <c r="E187" s="148"/>
      <c r="F187" s="148"/>
      <c r="G187" s="148"/>
      <c r="H187" s="148"/>
      <c r="I187" s="338"/>
      <c r="K187"/>
      <c r="L187"/>
      <c r="M187"/>
      <c r="N187"/>
      <c r="O187"/>
      <c r="P187"/>
      <c r="Q187"/>
      <c r="R187"/>
      <c r="S187"/>
      <c r="T187"/>
    </row>
    <row r="188" spans="1:20" s="65" customFormat="1" ht="86.25" customHeight="1" x14ac:dyDescent="0.25">
      <c r="A188" s="143"/>
      <c r="B188" s="144" t="s">
        <v>33</v>
      </c>
      <c r="C188" s="237" t="s">
        <v>17</v>
      </c>
      <c r="D188" s="312">
        <v>43.96</v>
      </c>
      <c r="E188" s="192"/>
      <c r="F188" s="148"/>
      <c r="G188" s="148"/>
      <c r="H188" s="216"/>
      <c r="I188" s="161"/>
      <c r="K188"/>
      <c r="L188"/>
      <c r="M188"/>
      <c r="N188"/>
      <c r="O188"/>
      <c r="P188"/>
      <c r="Q188"/>
      <c r="R188"/>
      <c r="S188"/>
      <c r="T188"/>
    </row>
    <row r="189" spans="1:20" s="65" customFormat="1" ht="15.75" x14ac:dyDescent="0.25">
      <c r="A189" s="155"/>
      <c r="B189" s="291"/>
      <c r="C189" s="291"/>
      <c r="D189" s="290"/>
      <c r="E189" s="291"/>
      <c r="F189" s="291"/>
      <c r="G189" s="291"/>
      <c r="H189" s="291"/>
      <c r="I189" s="337"/>
      <c r="K189"/>
      <c r="L189"/>
      <c r="M189"/>
      <c r="N189"/>
      <c r="O189"/>
      <c r="P189"/>
      <c r="Q189"/>
      <c r="R189"/>
      <c r="S189"/>
      <c r="T189"/>
    </row>
    <row r="190" spans="1:20" s="65" customFormat="1" ht="15.75" x14ac:dyDescent="0.25">
      <c r="A190" s="204" t="s">
        <v>106</v>
      </c>
      <c r="B190" s="199" t="s">
        <v>34</v>
      </c>
      <c r="C190" s="229"/>
      <c r="D190" s="230"/>
      <c r="E190" s="229"/>
      <c r="F190" s="229"/>
      <c r="G190" s="229"/>
      <c r="H190" s="231"/>
      <c r="I190" s="232"/>
      <c r="K190"/>
      <c r="L190"/>
      <c r="M190"/>
      <c r="N190"/>
      <c r="O190"/>
      <c r="P190"/>
      <c r="Q190"/>
      <c r="R190"/>
      <c r="S190"/>
      <c r="T190"/>
    </row>
    <row r="191" spans="1:20" s="65" customFormat="1" ht="15.75" x14ac:dyDescent="0.25">
      <c r="A191" s="339"/>
      <c r="B191" s="340" t="s">
        <v>35</v>
      </c>
      <c r="C191" s="190"/>
      <c r="D191" s="341"/>
      <c r="E191" s="227"/>
      <c r="F191" s="227"/>
      <c r="G191" s="227"/>
      <c r="H191" s="189"/>
      <c r="I191" s="209"/>
      <c r="K191"/>
      <c r="L191"/>
      <c r="M191"/>
      <c r="N191"/>
      <c r="O191"/>
      <c r="P191"/>
      <c r="Q191"/>
      <c r="R191"/>
      <c r="S191"/>
      <c r="T191"/>
    </row>
    <row r="192" spans="1:20" s="65" customFormat="1" ht="15.75" x14ac:dyDescent="0.25">
      <c r="A192" s="339"/>
      <c r="B192" s="144" t="s">
        <v>36</v>
      </c>
      <c r="C192" s="190" t="s">
        <v>17</v>
      </c>
      <c r="D192" s="162">
        <v>20.239999999999998</v>
      </c>
      <c r="E192" s="227"/>
      <c r="F192" s="227"/>
      <c r="G192" s="227"/>
      <c r="H192" s="216"/>
      <c r="I192" s="209"/>
      <c r="K192"/>
      <c r="L192"/>
      <c r="M192"/>
      <c r="N192"/>
      <c r="O192"/>
      <c r="P192"/>
      <c r="Q192"/>
      <c r="R192"/>
      <c r="S192"/>
      <c r="T192"/>
    </row>
    <row r="193" spans="1:20" s="65" customFormat="1" ht="36" customHeight="1" x14ac:dyDescent="0.25">
      <c r="A193" s="339"/>
      <c r="B193" s="144" t="s">
        <v>37</v>
      </c>
      <c r="C193" s="190" t="s">
        <v>17</v>
      </c>
      <c r="D193" s="162">
        <v>20.239999999999998</v>
      </c>
      <c r="E193" s="341"/>
      <c r="F193" s="227"/>
      <c r="G193" s="227"/>
      <c r="H193" s="216"/>
      <c r="I193" s="209"/>
      <c r="K193"/>
      <c r="L193"/>
      <c r="M193"/>
      <c r="N193"/>
      <c r="O193"/>
      <c r="P193"/>
      <c r="Q193"/>
      <c r="R193"/>
      <c r="S193"/>
      <c r="T193"/>
    </row>
    <row r="194" spans="1:20" s="65" customFormat="1" ht="51" customHeight="1" x14ac:dyDescent="0.25">
      <c r="A194" s="339"/>
      <c r="B194" s="167" t="s">
        <v>38</v>
      </c>
      <c r="C194" s="190" t="s">
        <v>17</v>
      </c>
      <c r="D194" s="162">
        <v>20.239999999999998</v>
      </c>
      <c r="E194" s="190"/>
      <c r="F194" s="190"/>
      <c r="G194" s="227"/>
      <c r="H194" s="216"/>
      <c r="I194" s="209"/>
      <c r="K194"/>
      <c r="L194"/>
      <c r="M194"/>
      <c r="N194"/>
      <c r="O194"/>
      <c r="P194"/>
      <c r="Q194"/>
      <c r="R194"/>
      <c r="S194"/>
      <c r="T194"/>
    </row>
    <row r="195" spans="1:20" s="65" customFormat="1" ht="15.75" x14ac:dyDescent="0.25">
      <c r="A195" s="339"/>
      <c r="B195" s="144"/>
      <c r="C195" s="190"/>
      <c r="D195" s="341"/>
      <c r="E195" s="227"/>
      <c r="F195" s="227"/>
      <c r="G195" s="227"/>
      <c r="H195" s="189"/>
      <c r="I195" s="209"/>
      <c r="K195"/>
      <c r="L195"/>
      <c r="M195"/>
      <c r="N195"/>
      <c r="O195"/>
      <c r="P195"/>
      <c r="Q195"/>
      <c r="R195"/>
      <c r="S195"/>
      <c r="T195"/>
    </row>
    <row r="196" spans="1:20" s="65" customFormat="1" ht="15.75" x14ac:dyDescent="0.25">
      <c r="A196" s="339"/>
      <c r="B196" s="340" t="s">
        <v>108</v>
      </c>
      <c r="C196" s="190"/>
      <c r="D196" s="341"/>
      <c r="E196" s="227"/>
      <c r="F196" s="227"/>
      <c r="G196" s="227"/>
      <c r="H196" s="189"/>
      <c r="I196" s="209"/>
      <c r="K196"/>
      <c r="L196"/>
      <c r="M196"/>
      <c r="N196"/>
      <c r="O196"/>
      <c r="P196"/>
      <c r="Q196"/>
      <c r="R196"/>
      <c r="S196"/>
      <c r="T196"/>
    </row>
    <row r="197" spans="1:20" s="65" customFormat="1" ht="15.75" x14ac:dyDescent="0.25">
      <c r="A197" s="339"/>
      <c r="B197" s="167" t="s">
        <v>36</v>
      </c>
      <c r="C197" s="190" t="s">
        <v>17</v>
      </c>
      <c r="D197" s="162">
        <v>15.28</v>
      </c>
      <c r="E197" s="342"/>
      <c r="F197" s="343"/>
      <c r="G197" s="342"/>
      <c r="H197" s="216"/>
      <c r="I197" s="165"/>
      <c r="K197"/>
      <c r="L197"/>
      <c r="M197"/>
      <c r="N197"/>
      <c r="O197"/>
      <c r="P197"/>
      <c r="Q197"/>
      <c r="R197"/>
      <c r="S197"/>
      <c r="T197"/>
    </row>
    <row r="198" spans="1:20" s="65" customFormat="1" ht="47.25" x14ac:dyDescent="0.25">
      <c r="A198" s="339"/>
      <c r="B198" s="167" t="s">
        <v>41</v>
      </c>
      <c r="C198" s="190" t="s">
        <v>17</v>
      </c>
      <c r="D198" s="162">
        <v>15.28</v>
      </c>
      <c r="E198" s="344"/>
      <c r="F198" s="342"/>
      <c r="G198" s="342"/>
      <c r="H198" s="216"/>
      <c r="I198" s="165"/>
      <c r="K198"/>
      <c r="L198"/>
      <c r="M198"/>
      <c r="N198"/>
      <c r="O198"/>
      <c r="P198"/>
      <c r="Q198"/>
      <c r="R198"/>
      <c r="S198"/>
      <c r="T198"/>
    </row>
    <row r="199" spans="1:20" s="65" customFormat="1" ht="67.5" customHeight="1" x14ac:dyDescent="0.25">
      <c r="A199" s="339"/>
      <c r="B199" s="167" t="s">
        <v>42</v>
      </c>
      <c r="C199" s="190" t="s">
        <v>17</v>
      </c>
      <c r="D199" s="162">
        <v>15.28</v>
      </c>
      <c r="E199" s="168"/>
      <c r="F199" s="168"/>
      <c r="G199" s="342"/>
      <c r="H199" s="216"/>
      <c r="I199" s="165"/>
      <c r="K199"/>
      <c r="L199"/>
      <c r="M199"/>
      <c r="N199"/>
      <c r="O199"/>
      <c r="P199"/>
      <c r="Q199"/>
      <c r="R199"/>
      <c r="S199"/>
      <c r="T199"/>
    </row>
    <row r="200" spans="1:20" s="65" customFormat="1" ht="47.25" x14ac:dyDescent="0.25">
      <c r="A200" s="339"/>
      <c r="B200" s="167" t="s">
        <v>43</v>
      </c>
      <c r="C200" s="190" t="s">
        <v>16</v>
      </c>
      <c r="D200" s="162">
        <v>14.38</v>
      </c>
      <c r="E200" s="330"/>
      <c r="F200" s="345"/>
      <c r="G200" s="346"/>
      <c r="H200" s="164"/>
      <c r="I200" s="165"/>
      <c r="K200"/>
      <c r="L200"/>
      <c r="M200"/>
      <c r="N200"/>
      <c r="O200"/>
      <c r="P200"/>
      <c r="Q200"/>
      <c r="R200"/>
      <c r="S200"/>
      <c r="T200"/>
    </row>
    <row r="201" spans="1:20" s="65" customFormat="1" ht="15.75" x14ac:dyDescent="0.25">
      <c r="A201" s="155"/>
      <c r="B201" s="291"/>
      <c r="C201" s="291"/>
      <c r="D201" s="290"/>
      <c r="E201" s="291"/>
      <c r="F201" s="291"/>
      <c r="G201" s="291"/>
      <c r="H201" s="291"/>
      <c r="I201" s="337"/>
      <c r="K201"/>
      <c r="L201"/>
      <c r="M201"/>
      <c r="N201"/>
      <c r="O201"/>
      <c r="P201"/>
      <c r="Q201"/>
      <c r="R201"/>
      <c r="S201"/>
      <c r="T201"/>
    </row>
    <row r="202" spans="1:20" s="65" customFormat="1" ht="15.75" x14ac:dyDescent="0.25">
      <c r="A202" s="210">
        <v>120</v>
      </c>
      <c r="B202" s="191" t="s">
        <v>45</v>
      </c>
      <c r="C202" s="237"/>
      <c r="D202" s="146"/>
      <c r="E202" s="148"/>
      <c r="F202" s="148"/>
      <c r="G202" s="148"/>
      <c r="H202" s="148"/>
      <c r="I202" s="338"/>
      <c r="K202"/>
      <c r="L202"/>
      <c r="M202"/>
      <c r="N202"/>
      <c r="O202"/>
      <c r="P202"/>
      <c r="Q202"/>
      <c r="R202"/>
      <c r="S202"/>
      <c r="T202"/>
    </row>
    <row r="203" spans="1:20" s="65" customFormat="1" ht="105" customHeight="1" x14ac:dyDescent="0.25">
      <c r="A203" s="143"/>
      <c r="B203" s="315" t="s">
        <v>322</v>
      </c>
      <c r="C203" s="332" t="s">
        <v>14</v>
      </c>
      <c r="D203" s="312">
        <v>4</v>
      </c>
      <c r="E203" s="317"/>
      <c r="F203" s="317"/>
      <c r="G203" s="317"/>
      <c r="H203" s="216"/>
      <c r="I203" s="318"/>
      <c r="K203"/>
      <c r="L203"/>
      <c r="M203"/>
      <c r="N203"/>
      <c r="O203"/>
      <c r="P203"/>
      <c r="Q203"/>
      <c r="R203"/>
      <c r="S203"/>
      <c r="T203"/>
    </row>
    <row r="204" spans="1:20" s="65" customFormat="1" ht="132.75" customHeight="1" x14ac:dyDescent="0.25">
      <c r="A204" s="143"/>
      <c r="B204" s="215" t="s">
        <v>323</v>
      </c>
      <c r="C204" s="225" t="s">
        <v>14</v>
      </c>
      <c r="D204" s="162">
        <v>2</v>
      </c>
      <c r="E204" s="314"/>
      <c r="F204" s="314"/>
      <c r="G204" s="314"/>
      <c r="H204" s="216"/>
      <c r="I204" s="320"/>
      <c r="K204"/>
      <c r="L204"/>
      <c r="M204"/>
      <c r="N204"/>
      <c r="O204"/>
      <c r="P204"/>
      <c r="Q204"/>
      <c r="R204"/>
      <c r="S204"/>
      <c r="T204"/>
    </row>
    <row r="205" spans="1:20" s="65" customFormat="1" ht="15.75" x14ac:dyDescent="0.25">
      <c r="A205" s="155"/>
      <c r="B205" s="291"/>
      <c r="C205" s="291"/>
      <c r="D205" s="290"/>
      <c r="E205" s="291"/>
      <c r="F205" s="291"/>
      <c r="G205" s="291"/>
      <c r="H205" s="290"/>
      <c r="I205" s="337"/>
      <c r="K205"/>
      <c r="L205"/>
      <c r="M205"/>
      <c r="N205"/>
      <c r="O205"/>
      <c r="P205"/>
      <c r="Q205"/>
      <c r="R205"/>
      <c r="S205"/>
      <c r="T205"/>
    </row>
    <row r="206" spans="1:20" s="65" customFormat="1" ht="15.75" x14ac:dyDescent="0.25">
      <c r="A206" s="220">
        <v>130</v>
      </c>
      <c r="B206" s="347" t="s">
        <v>46</v>
      </c>
      <c r="C206" s="348"/>
      <c r="D206" s="349"/>
      <c r="E206" s="350"/>
      <c r="F206" s="350"/>
      <c r="G206" s="350"/>
      <c r="H206" s="350"/>
      <c r="I206" s="351"/>
      <c r="K206"/>
      <c r="L206"/>
      <c r="M206"/>
      <c r="N206"/>
      <c r="O206"/>
      <c r="P206"/>
      <c r="Q206"/>
      <c r="R206"/>
      <c r="S206"/>
      <c r="T206"/>
    </row>
    <row r="207" spans="1:20" s="65" customFormat="1" ht="63" x14ac:dyDescent="0.25">
      <c r="A207" s="329"/>
      <c r="B207" s="212" t="s">
        <v>286</v>
      </c>
      <c r="C207" s="168" t="s">
        <v>17</v>
      </c>
      <c r="D207" s="312">
        <v>2.42</v>
      </c>
      <c r="E207" s="193"/>
      <c r="F207" s="314"/>
      <c r="G207" s="314"/>
      <c r="H207" s="164"/>
      <c r="I207" s="320"/>
      <c r="K207"/>
      <c r="L207"/>
      <c r="M207"/>
      <c r="N207"/>
      <c r="O207"/>
      <c r="P207"/>
      <c r="Q207"/>
      <c r="R207"/>
      <c r="S207"/>
      <c r="T207"/>
    </row>
    <row r="208" spans="1:20" s="65" customFormat="1" ht="63" x14ac:dyDescent="0.25">
      <c r="A208" s="329"/>
      <c r="B208" s="212" t="s">
        <v>287</v>
      </c>
      <c r="C208" s="168" t="s">
        <v>17</v>
      </c>
      <c r="D208" s="162">
        <v>1</v>
      </c>
      <c r="E208" s="193"/>
      <c r="F208" s="314"/>
      <c r="G208" s="314"/>
      <c r="H208" s="164"/>
      <c r="I208" s="320"/>
      <c r="K208"/>
      <c r="L208"/>
      <c r="M208"/>
      <c r="N208"/>
      <c r="O208"/>
      <c r="P208"/>
      <c r="Q208"/>
      <c r="R208"/>
      <c r="S208"/>
      <c r="T208"/>
    </row>
    <row r="209" spans="1:20" s="65" customFormat="1" ht="15.75" x14ac:dyDescent="0.25">
      <c r="A209" s="155"/>
      <c r="B209" s="291"/>
      <c r="C209" s="291"/>
      <c r="D209" s="290"/>
      <c r="E209" s="291"/>
      <c r="F209" s="291"/>
      <c r="G209" s="291"/>
      <c r="H209" s="291"/>
      <c r="I209" s="337"/>
      <c r="K209"/>
      <c r="L209"/>
      <c r="M209"/>
      <c r="N209"/>
      <c r="O209"/>
      <c r="P209"/>
      <c r="Q209"/>
      <c r="R209"/>
      <c r="S209"/>
      <c r="T209"/>
    </row>
    <row r="210" spans="1:20" s="65" customFormat="1" ht="15.75" x14ac:dyDescent="0.25">
      <c r="A210" s="218">
        <v>140</v>
      </c>
      <c r="B210" s="340" t="s">
        <v>47</v>
      </c>
      <c r="C210" s="291"/>
      <c r="D210" s="290"/>
      <c r="E210" s="291"/>
      <c r="F210" s="291"/>
      <c r="G210" s="291"/>
      <c r="H210" s="291"/>
      <c r="I210" s="232"/>
      <c r="K210"/>
      <c r="L210"/>
      <c r="M210"/>
      <c r="N210"/>
      <c r="O210"/>
      <c r="P210"/>
      <c r="Q210"/>
      <c r="R210"/>
      <c r="S210"/>
      <c r="T210"/>
    </row>
    <row r="211" spans="1:20" s="65" customFormat="1" ht="63" x14ac:dyDescent="0.25">
      <c r="A211" s="218"/>
      <c r="B211" s="167" t="s">
        <v>445</v>
      </c>
      <c r="C211" s="332" t="s">
        <v>17</v>
      </c>
      <c r="D211" s="312">
        <v>8.92</v>
      </c>
      <c r="E211" s="317"/>
      <c r="F211" s="317"/>
      <c r="G211" s="317"/>
      <c r="H211" s="216"/>
      <c r="I211" s="318"/>
      <c r="K211"/>
      <c r="L211"/>
      <c r="M211"/>
      <c r="N211"/>
      <c r="O211"/>
      <c r="P211"/>
      <c r="Q211"/>
      <c r="R211"/>
      <c r="S211"/>
      <c r="T211"/>
    </row>
    <row r="212" spans="1:20" s="65" customFormat="1" ht="47.25" x14ac:dyDescent="0.25">
      <c r="A212" s="218"/>
      <c r="B212" s="167" t="s">
        <v>110</v>
      </c>
      <c r="C212" s="225" t="s">
        <v>17</v>
      </c>
      <c r="D212" s="162">
        <v>3.42</v>
      </c>
      <c r="E212" s="314"/>
      <c r="F212" s="314"/>
      <c r="G212" s="314"/>
      <c r="H212" s="216"/>
      <c r="I212" s="320"/>
      <c r="K212"/>
      <c r="L212"/>
      <c r="M212"/>
      <c r="N212"/>
      <c r="O212"/>
      <c r="P212"/>
      <c r="Q212"/>
      <c r="R212"/>
      <c r="S212"/>
      <c r="T212"/>
    </row>
    <row r="213" spans="1:20" s="65" customFormat="1" ht="63" x14ac:dyDescent="0.25">
      <c r="A213" s="218"/>
      <c r="B213" s="215" t="s">
        <v>202</v>
      </c>
      <c r="C213" s="225" t="s">
        <v>17</v>
      </c>
      <c r="D213" s="162">
        <v>4.97</v>
      </c>
      <c r="E213" s="314"/>
      <c r="F213" s="314"/>
      <c r="G213" s="314"/>
      <c r="H213" s="164"/>
      <c r="I213" s="320"/>
      <c r="K213"/>
      <c r="L213"/>
      <c r="M213"/>
      <c r="N213"/>
      <c r="O213"/>
      <c r="P213"/>
      <c r="Q213"/>
      <c r="R213"/>
      <c r="S213"/>
      <c r="T213"/>
    </row>
    <row r="214" spans="1:20" s="65" customFormat="1" ht="63" x14ac:dyDescent="0.25">
      <c r="A214" s="155"/>
      <c r="B214" s="215" t="s">
        <v>324</v>
      </c>
      <c r="C214" s="225" t="s">
        <v>14</v>
      </c>
      <c r="D214" s="162">
        <v>4</v>
      </c>
      <c r="E214" s="314"/>
      <c r="F214" s="314"/>
      <c r="G214" s="314"/>
      <c r="H214" s="216"/>
      <c r="I214" s="320"/>
      <c r="K214"/>
      <c r="L214"/>
      <c r="M214"/>
      <c r="N214"/>
      <c r="O214"/>
      <c r="P214"/>
      <c r="Q214"/>
      <c r="R214"/>
      <c r="S214"/>
      <c r="T214"/>
    </row>
    <row r="215" spans="1:20" s="65" customFormat="1" ht="113.25" customHeight="1" x14ac:dyDescent="0.25">
      <c r="A215" s="155"/>
      <c r="B215" s="215" t="s">
        <v>325</v>
      </c>
      <c r="C215" s="225" t="s">
        <v>14</v>
      </c>
      <c r="D215" s="162">
        <v>2</v>
      </c>
      <c r="E215" s="314"/>
      <c r="F215" s="314"/>
      <c r="G215" s="314"/>
      <c r="H215" s="164"/>
      <c r="I215" s="320"/>
      <c r="K215"/>
      <c r="L215"/>
      <c r="M215"/>
      <c r="N215"/>
      <c r="O215"/>
      <c r="P215"/>
      <c r="Q215"/>
      <c r="R215"/>
      <c r="S215"/>
      <c r="T215"/>
    </row>
    <row r="216" spans="1:20" s="65" customFormat="1" ht="15.75" x14ac:dyDescent="0.25">
      <c r="A216" s="155"/>
      <c r="B216" s="291"/>
      <c r="C216" s="291"/>
      <c r="D216" s="290"/>
      <c r="E216" s="291"/>
      <c r="F216" s="291"/>
      <c r="G216" s="291"/>
      <c r="H216" s="291"/>
      <c r="I216" s="337"/>
      <c r="K216"/>
      <c r="L216"/>
      <c r="M216"/>
      <c r="N216"/>
      <c r="O216"/>
      <c r="P216"/>
      <c r="Q216"/>
      <c r="R216"/>
      <c r="S216"/>
      <c r="T216"/>
    </row>
    <row r="217" spans="1:20" s="65" customFormat="1" ht="15.75" x14ac:dyDescent="0.25">
      <c r="A217" s="218">
        <v>150</v>
      </c>
      <c r="B217" s="352" t="s">
        <v>77</v>
      </c>
      <c r="C217" s="353"/>
      <c r="D217" s="354"/>
      <c r="E217" s="353"/>
      <c r="F217" s="353"/>
      <c r="G217" s="353"/>
      <c r="H217" s="353"/>
      <c r="I217" s="355"/>
      <c r="K217"/>
      <c r="L217"/>
      <c r="M217"/>
      <c r="N217"/>
      <c r="O217"/>
      <c r="P217"/>
      <c r="Q217"/>
      <c r="R217"/>
      <c r="S217"/>
      <c r="T217"/>
    </row>
    <row r="218" spans="1:20" s="65" customFormat="1" ht="15.75" x14ac:dyDescent="0.25">
      <c r="A218" s="218"/>
      <c r="B218" s="356" t="s">
        <v>444</v>
      </c>
      <c r="C218" s="357"/>
      <c r="D218" s="358"/>
      <c r="E218" s="359"/>
      <c r="F218" s="359"/>
      <c r="G218" s="359"/>
      <c r="H218" s="360"/>
      <c r="I218" s="361"/>
      <c r="K218"/>
      <c r="L218"/>
      <c r="M218"/>
      <c r="N218"/>
      <c r="O218"/>
      <c r="P218"/>
      <c r="Q218"/>
      <c r="R218"/>
      <c r="S218"/>
      <c r="T218"/>
    </row>
    <row r="219" spans="1:20" s="65" customFormat="1" ht="96" customHeight="1" x14ac:dyDescent="0.25">
      <c r="A219" s="327"/>
      <c r="B219" s="328" t="s">
        <v>246</v>
      </c>
      <c r="C219" s="269" t="s">
        <v>16</v>
      </c>
      <c r="D219" s="226">
        <v>38</v>
      </c>
      <c r="E219" s="227"/>
      <c r="F219" s="227"/>
      <c r="G219" s="227"/>
      <c r="H219" s="216"/>
      <c r="I219" s="209"/>
      <c r="K219"/>
      <c r="L219"/>
      <c r="M219"/>
      <c r="N219"/>
      <c r="O219"/>
      <c r="P219"/>
      <c r="Q219"/>
      <c r="R219"/>
      <c r="S219"/>
      <c r="T219"/>
    </row>
    <row r="220" spans="1:20" s="65" customFormat="1" ht="93.75" customHeight="1" x14ac:dyDescent="0.25">
      <c r="A220" s="327"/>
      <c r="B220" s="328" t="s">
        <v>376</v>
      </c>
      <c r="C220" s="269" t="s">
        <v>16</v>
      </c>
      <c r="D220" s="226">
        <v>12</v>
      </c>
      <c r="E220" s="227"/>
      <c r="F220" s="227"/>
      <c r="G220" s="227"/>
      <c r="H220" s="216"/>
      <c r="I220" s="209"/>
      <c r="K220"/>
      <c r="L220"/>
      <c r="M220"/>
      <c r="N220"/>
      <c r="O220"/>
      <c r="P220"/>
      <c r="Q220"/>
      <c r="R220"/>
      <c r="S220"/>
      <c r="T220"/>
    </row>
    <row r="221" spans="1:20" s="65" customFormat="1" ht="31.5" x14ac:dyDescent="0.25">
      <c r="A221" s="327"/>
      <c r="B221" s="186" t="s">
        <v>247</v>
      </c>
      <c r="C221" s="362" t="s">
        <v>14</v>
      </c>
      <c r="D221" s="152">
        <v>2</v>
      </c>
      <c r="E221" s="291"/>
      <c r="F221" s="291"/>
      <c r="G221" s="291"/>
      <c r="H221" s="158"/>
      <c r="I221" s="209"/>
      <c r="K221"/>
      <c r="L221"/>
      <c r="M221"/>
      <c r="N221"/>
      <c r="O221"/>
      <c r="P221"/>
      <c r="Q221"/>
      <c r="R221"/>
      <c r="S221"/>
      <c r="T221"/>
    </row>
    <row r="222" spans="1:20" s="65" customFormat="1" ht="31.5" x14ac:dyDescent="0.25">
      <c r="A222" s="327"/>
      <c r="B222" s="186" t="s">
        <v>386</v>
      </c>
      <c r="C222" s="362" t="s">
        <v>14</v>
      </c>
      <c r="D222" s="152">
        <v>2</v>
      </c>
      <c r="E222" s="291"/>
      <c r="F222" s="291"/>
      <c r="G222" s="291"/>
      <c r="H222" s="158"/>
      <c r="I222" s="209"/>
      <c r="K222"/>
      <c r="L222"/>
      <c r="M222"/>
      <c r="N222"/>
      <c r="O222"/>
      <c r="P222"/>
      <c r="Q222"/>
      <c r="R222"/>
      <c r="S222"/>
      <c r="T222"/>
    </row>
    <row r="223" spans="1:20" s="65" customFormat="1" ht="47.25" x14ac:dyDescent="0.25">
      <c r="A223" s="327"/>
      <c r="B223" s="228" t="s">
        <v>378</v>
      </c>
      <c r="C223" s="151" t="s">
        <v>14</v>
      </c>
      <c r="D223" s="363">
        <v>16</v>
      </c>
      <c r="E223" s="228"/>
      <c r="F223" s="228"/>
      <c r="G223" s="228"/>
      <c r="H223" s="158"/>
      <c r="I223" s="149"/>
      <c r="K223"/>
      <c r="L223"/>
      <c r="M223"/>
      <c r="N223"/>
      <c r="O223"/>
      <c r="P223"/>
      <c r="Q223"/>
      <c r="R223"/>
      <c r="S223"/>
      <c r="T223"/>
    </row>
    <row r="224" spans="1:20" s="65" customFormat="1" ht="31.5" x14ac:dyDescent="0.25">
      <c r="A224" s="327"/>
      <c r="B224" s="285" t="s">
        <v>248</v>
      </c>
      <c r="C224" s="362" t="s">
        <v>14</v>
      </c>
      <c r="D224" s="221">
        <v>10</v>
      </c>
      <c r="E224" s="364"/>
      <c r="F224" s="364"/>
      <c r="G224" s="364"/>
      <c r="H224" s="189"/>
      <c r="I224" s="149"/>
      <c r="K224"/>
      <c r="L224"/>
      <c r="M224"/>
      <c r="N224"/>
      <c r="O224"/>
      <c r="P224"/>
      <c r="Q224"/>
      <c r="R224"/>
      <c r="S224"/>
      <c r="T224"/>
    </row>
    <row r="225" spans="1:20" s="65" customFormat="1" ht="31.5" x14ac:dyDescent="0.25">
      <c r="A225" s="327"/>
      <c r="B225" s="365" t="s">
        <v>249</v>
      </c>
      <c r="C225" s="362" t="s">
        <v>14</v>
      </c>
      <c r="D225" s="221">
        <v>2</v>
      </c>
      <c r="E225" s="364"/>
      <c r="F225" s="364"/>
      <c r="G225" s="364"/>
      <c r="H225" s="189"/>
      <c r="I225" s="149"/>
      <c r="K225"/>
      <c r="L225"/>
      <c r="M225"/>
      <c r="N225"/>
      <c r="O225"/>
      <c r="P225"/>
      <c r="Q225"/>
      <c r="R225"/>
      <c r="S225"/>
      <c r="T225"/>
    </row>
    <row r="226" spans="1:20" s="65" customFormat="1" ht="15.75" x14ac:dyDescent="0.25">
      <c r="A226" s="327"/>
      <c r="B226" s="366" t="s">
        <v>387</v>
      </c>
      <c r="C226" s="190" t="s">
        <v>14</v>
      </c>
      <c r="D226" s="189">
        <v>2</v>
      </c>
      <c r="E226" s="367"/>
      <c r="F226" s="367"/>
      <c r="G226" s="367"/>
      <c r="H226" s="290"/>
      <c r="I226" s="149"/>
      <c r="K226"/>
      <c r="L226"/>
      <c r="M226"/>
      <c r="N226"/>
      <c r="O226"/>
      <c r="P226"/>
      <c r="Q226"/>
      <c r="R226"/>
      <c r="S226"/>
      <c r="T226"/>
    </row>
    <row r="227" spans="1:20" s="65" customFormat="1" ht="47.25" x14ac:dyDescent="0.25">
      <c r="A227" s="368"/>
      <c r="B227" s="369" t="s">
        <v>250</v>
      </c>
      <c r="C227" s="370" t="s">
        <v>14</v>
      </c>
      <c r="D227" s="189">
        <v>4</v>
      </c>
      <c r="E227" s="370"/>
      <c r="F227" s="370"/>
      <c r="G227" s="370"/>
      <c r="H227" s="371"/>
      <c r="I227" s="372"/>
      <c r="K227"/>
      <c r="L227"/>
      <c r="M227"/>
      <c r="N227"/>
      <c r="O227"/>
      <c r="P227"/>
      <c r="Q227"/>
      <c r="R227"/>
      <c r="S227"/>
      <c r="T227"/>
    </row>
    <row r="228" spans="1:20" s="65" customFormat="1" ht="15.75" x14ac:dyDescent="0.25">
      <c r="A228" s="218"/>
      <c r="B228" s="373"/>
      <c r="C228" s="374"/>
      <c r="D228" s="375"/>
      <c r="E228" s="375"/>
      <c r="F228" s="375"/>
      <c r="G228" s="375"/>
      <c r="H228" s="376"/>
      <c r="I228" s="377"/>
      <c r="K228"/>
      <c r="L228"/>
      <c r="M228"/>
      <c r="N228"/>
      <c r="O228"/>
      <c r="P228"/>
      <c r="Q228"/>
      <c r="R228"/>
      <c r="S228"/>
      <c r="T228"/>
    </row>
    <row r="229" spans="1:20" s="65" customFormat="1" ht="15.75" x14ac:dyDescent="0.25">
      <c r="A229" s="327"/>
      <c r="B229" s="378" t="s">
        <v>251</v>
      </c>
      <c r="C229" s="190"/>
      <c r="D229" s="226"/>
      <c r="E229" s="227"/>
      <c r="F229" s="227"/>
      <c r="G229" s="227"/>
      <c r="H229" s="189"/>
      <c r="I229" s="209"/>
      <c r="K229"/>
      <c r="L229"/>
      <c r="M229"/>
      <c r="N229"/>
      <c r="O229"/>
      <c r="P229"/>
      <c r="Q229"/>
      <c r="R229"/>
      <c r="S229"/>
      <c r="T229"/>
    </row>
    <row r="230" spans="1:20" s="65" customFormat="1" ht="78.75" x14ac:dyDescent="0.25">
      <c r="A230" s="327"/>
      <c r="B230" s="144" t="s">
        <v>252</v>
      </c>
      <c r="C230" s="269" t="s">
        <v>16</v>
      </c>
      <c r="D230" s="152">
        <v>12</v>
      </c>
      <c r="E230" s="291"/>
      <c r="F230" s="291"/>
      <c r="G230" s="291"/>
      <c r="H230" s="216"/>
      <c r="I230" s="209"/>
      <c r="K230"/>
      <c r="L230"/>
      <c r="M230"/>
      <c r="N230"/>
      <c r="O230"/>
      <c r="P230"/>
      <c r="Q230"/>
      <c r="R230"/>
      <c r="S230"/>
      <c r="T230"/>
    </row>
    <row r="231" spans="1:20" s="65" customFormat="1" ht="78.75" x14ac:dyDescent="0.25">
      <c r="A231" s="327"/>
      <c r="B231" s="144" t="s">
        <v>253</v>
      </c>
      <c r="C231" s="269" t="s">
        <v>16</v>
      </c>
      <c r="D231" s="152">
        <v>18</v>
      </c>
      <c r="E231" s="291"/>
      <c r="F231" s="291"/>
      <c r="G231" s="291"/>
      <c r="H231" s="216"/>
      <c r="I231" s="209"/>
      <c r="K231"/>
      <c r="L231"/>
      <c r="M231"/>
      <c r="N231"/>
      <c r="O231"/>
      <c r="P231"/>
      <c r="Q231"/>
      <c r="R231"/>
      <c r="S231"/>
      <c r="T231"/>
    </row>
    <row r="232" spans="1:20" s="65" customFormat="1" ht="31.5" x14ac:dyDescent="0.25">
      <c r="A232" s="379"/>
      <c r="B232" s="380" t="s">
        <v>254</v>
      </c>
      <c r="C232" s="362" t="s">
        <v>14</v>
      </c>
      <c r="D232" s="152">
        <v>2</v>
      </c>
      <c r="E232" s="291"/>
      <c r="F232" s="291"/>
      <c r="G232" s="291"/>
      <c r="H232" s="158"/>
      <c r="I232" s="381"/>
      <c r="K232"/>
      <c r="L232"/>
      <c r="M232"/>
      <c r="N232"/>
      <c r="O232"/>
      <c r="P232"/>
      <c r="Q232"/>
      <c r="R232"/>
      <c r="S232"/>
      <c r="T232"/>
    </row>
    <row r="233" spans="1:20" s="65" customFormat="1" ht="31.5" x14ac:dyDescent="0.25">
      <c r="A233" s="382"/>
      <c r="B233" s="383" t="s">
        <v>255</v>
      </c>
      <c r="C233" s="362" t="s">
        <v>14</v>
      </c>
      <c r="D233" s="152">
        <v>1</v>
      </c>
      <c r="E233" s="291"/>
      <c r="F233" s="291"/>
      <c r="G233" s="291"/>
      <c r="H233" s="290"/>
      <c r="I233" s="209"/>
      <c r="K233"/>
      <c r="L233"/>
      <c r="M233"/>
      <c r="N233"/>
      <c r="O233"/>
      <c r="P233"/>
      <c r="Q233"/>
      <c r="R233"/>
      <c r="S233"/>
      <c r="T233"/>
    </row>
    <row r="234" spans="1:20" s="65" customFormat="1" ht="31.5" x14ac:dyDescent="0.25">
      <c r="A234" s="379"/>
      <c r="B234" s="380" t="s">
        <v>256</v>
      </c>
      <c r="C234" s="362" t="s">
        <v>14</v>
      </c>
      <c r="D234" s="152">
        <v>2</v>
      </c>
      <c r="E234" s="291"/>
      <c r="F234" s="291"/>
      <c r="G234" s="291"/>
      <c r="H234" s="158"/>
      <c r="I234" s="381"/>
      <c r="K234"/>
      <c r="L234"/>
      <c r="M234"/>
      <c r="N234"/>
      <c r="O234"/>
      <c r="P234"/>
      <c r="Q234"/>
      <c r="R234"/>
      <c r="S234"/>
      <c r="T234"/>
    </row>
    <row r="235" spans="1:20" s="65" customFormat="1" ht="31.5" x14ac:dyDescent="0.25">
      <c r="A235" s="384"/>
      <c r="B235" s="380" t="s">
        <v>257</v>
      </c>
      <c r="C235" s="362" t="s">
        <v>14</v>
      </c>
      <c r="D235" s="152">
        <v>2</v>
      </c>
      <c r="E235" s="291"/>
      <c r="F235" s="291"/>
      <c r="G235" s="291"/>
      <c r="H235" s="158"/>
      <c r="I235" s="381"/>
      <c r="K235"/>
      <c r="L235"/>
      <c r="M235"/>
      <c r="N235"/>
      <c r="O235"/>
      <c r="P235"/>
      <c r="Q235"/>
      <c r="R235"/>
      <c r="S235"/>
      <c r="T235"/>
    </row>
    <row r="236" spans="1:20" s="65" customFormat="1" ht="31.5" x14ac:dyDescent="0.25">
      <c r="A236" s="382"/>
      <c r="B236" s="383" t="s">
        <v>258</v>
      </c>
      <c r="C236" s="362" t="s">
        <v>14</v>
      </c>
      <c r="D236" s="152">
        <v>2</v>
      </c>
      <c r="E236" s="291"/>
      <c r="F236" s="291"/>
      <c r="G236" s="291"/>
      <c r="H236" s="290"/>
      <c r="I236" s="209"/>
      <c r="K236"/>
      <c r="L236"/>
      <c r="M236"/>
      <c r="N236"/>
      <c r="O236"/>
      <c r="P236"/>
      <c r="Q236"/>
      <c r="R236"/>
      <c r="S236"/>
      <c r="T236"/>
    </row>
    <row r="237" spans="1:20" s="65" customFormat="1" ht="68.25" customHeight="1" x14ac:dyDescent="0.25">
      <c r="A237" s="382"/>
      <c r="B237" s="228" t="s">
        <v>259</v>
      </c>
      <c r="C237" s="145" t="s">
        <v>14</v>
      </c>
      <c r="D237" s="152">
        <v>2</v>
      </c>
      <c r="E237" s="385"/>
      <c r="F237" s="385"/>
      <c r="G237" s="385"/>
      <c r="H237" s="386"/>
      <c r="I237" s="209"/>
      <c r="K237"/>
      <c r="L237"/>
      <c r="M237"/>
      <c r="N237"/>
      <c r="O237"/>
      <c r="P237"/>
      <c r="Q237"/>
      <c r="R237"/>
      <c r="S237"/>
      <c r="T237"/>
    </row>
    <row r="238" spans="1:20" s="65" customFormat="1" ht="31.5" x14ac:dyDescent="0.25">
      <c r="A238" s="382"/>
      <c r="B238" s="383" t="s">
        <v>260</v>
      </c>
      <c r="C238" s="362" t="s">
        <v>14</v>
      </c>
      <c r="D238" s="152">
        <v>6</v>
      </c>
      <c r="E238" s="291"/>
      <c r="F238" s="291"/>
      <c r="G238" s="291"/>
      <c r="H238" s="290"/>
      <c r="I238" s="209"/>
      <c r="K238"/>
      <c r="L238"/>
      <c r="M238"/>
      <c r="N238"/>
      <c r="O238"/>
      <c r="P238"/>
      <c r="Q238"/>
      <c r="R238"/>
      <c r="S238"/>
      <c r="T238"/>
    </row>
    <row r="239" spans="1:20" s="65" customFormat="1" ht="31.5" x14ac:dyDescent="0.25">
      <c r="A239" s="327"/>
      <c r="B239" s="380" t="s">
        <v>200</v>
      </c>
      <c r="C239" s="362" t="s">
        <v>14</v>
      </c>
      <c r="D239" s="152">
        <v>6</v>
      </c>
      <c r="E239" s="291"/>
      <c r="F239" s="291"/>
      <c r="G239" s="291"/>
      <c r="H239" s="158"/>
      <c r="I239" s="381"/>
      <c r="K239"/>
      <c r="L239"/>
      <c r="M239"/>
      <c r="N239"/>
      <c r="O239"/>
      <c r="P239"/>
      <c r="Q239"/>
      <c r="R239"/>
      <c r="S239"/>
      <c r="T239"/>
    </row>
    <row r="240" spans="1:20" s="65" customFormat="1" ht="47.25" x14ac:dyDescent="0.25">
      <c r="A240" s="159"/>
      <c r="B240" s="186" t="s">
        <v>380</v>
      </c>
      <c r="C240" s="190" t="s">
        <v>14</v>
      </c>
      <c r="D240" s="387">
        <v>1</v>
      </c>
      <c r="E240" s="367"/>
      <c r="F240" s="367"/>
      <c r="G240" s="367"/>
      <c r="H240" s="290"/>
      <c r="I240" s="388"/>
      <c r="K240"/>
      <c r="L240"/>
      <c r="M240"/>
      <c r="N240"/>
      <c r="O240"/>
      <c r="P240"/>
      <c r="Q240"/>
      <c r="R240"/>
      <c r="S240"/>
      <c r="T240"/>
    </row>
    <row r="241" spans="1:20" s="65" customFormat="1" ht="15.75" x14ac:dyDescent="0.25">
      <c r="A241" s="389"/>
      <c r="B241" s="167"/>
      <c r="C241" s="362"/>
      <c r="D241" s="158"/>
      <c r="E241" s="390"/>
      <c r="F241" s="390"/>
      <c r="G241" s="391"/>
      <c r="H241" s="158"/>
      <c r="I241" s="381"/>
      <c r="K241"/>
      <c r="L241"/>
      <c r="M241"/>
      <c r="N241"/>
      <c r="O241"/>
      <c r="P241"/>
      <c r="Q241"/>
      <c r="R241"/>
      <c r="S241"/>
      <c r="T241"/>
    </row>
    <row r="242" spans="1:20" s="65" customFormat="1" ht="15.75" x14ac:dyDescent="0.25">
      <c r="A242" s="392">
        <v>160</v>
      </c>
      <c r="B242" s="393" t="s">
        <v>50</v>
      </c>
      <c r="C242" s="190"/>
      <c r="D242" s="190"/>
      <c r="E242" s="190"/>
      <c r="F242" s="190"/>
      <c r="G242" s="190"/>
      <c r="H242" s="190"/>
      <c r="I242" s="238"/>
      <c r="K242"/>
      <c r="L242"/>
      <c r="M242"/>
      <c r="N242"/>
      <c r="O242"/>
      <c r="P242"/>
      <c r="Q242"/>
      <c r="R242"/>
      <c r="S242"/>
      <c r="T242"/>
    </row>
    <row r="243" spans="1:20" s="65" customFormat="1" ht="31.5" x14ac:dyDescent="0.25">
      <c r="A243" s="394" t="s">
        <v>51</v>
      </c>
      <c r="B243" s="395" t="s">
        <v>52</v>
      </c>
      <c r="C243" s="396"/>
      <c r="D243" s="397"/>
      <c r="E243" s="398"/>
      <c r="F243" s="398"/>
      <c r="G243" s="398"/>
      <c r="H243" s="398"/>
      <c r="I243" s="399"/>
      <c r="K243"/>
      <c r="L243"/>
      <c r="M243"/>
      <c r="N243"/>
      <c r="O243"/>
      <c r="P243"/>
      <c r="Q243"/>
      <c r="R243"/>
      <c r="S243"/>
      <c r="T243"/>
    </row>
    <row r="244" spans="1:20" s="65" customFormat="1" ht="78.75" x14ac:dyDescent="0.25">
      <c r="A244" s="273"/>
      <c r="B244" s="274" t="s">
        <v>367</v>
      </c>
      <c r="C244" s="151" t="s">
        <v>16</v>
      </c>
      <c r="D244" s="194">
        <v>87</v>
      </c>
      <c r="E244" s="164"/>
      <c r="F244" s="164"/>
      <c r="G244" s="164"/>
      <c r="H244" s="164"/>
      <c r="I244" s="154"/>
      <c r="K244"/>
      <c r="L244"/>
      <c r="M244"/>
      <c r="N244"/>
      <c r="O244"/>
      <c r="P244"/>
      <c r="Q244"/>
      <c r="R244"/>
      <c r="S244"/>
      <c r="T244"/>
    </row>
    <row r="245" spans="1:20" s="65" customFormat="1" ht="63" x14ac:dyDescent="0.25">
      <c r="A245" s="273"/>
      <c r="B245" s="205" t="s">
        <v>368</v>
      </c>
      <c r="C245" s="151" t="s">
        <v>16</v>
      </c>
      <c r="D245" s="194">
        <v>3</v>
      </c>
      <c r="E245" s="164"/>
      <c r="F245" s="164"/>
      <c r="G245" s="164"/>
      <c r="H245" s="164"/>
      <c r="I245" s="154"/>
      <c r="K245"/>
      <c r="L245"/>
      <c r="M245"/>
      <c r="N245"/>
      <c r="O245"/>
      <c r="P245"/>
      <c r="Q245"/>
      <c r="R245"/>
      <c r="S245"/>
      <c r="T245"/>
    </row>
    <row r="246" spans="1:20" s="65" customFormat="1" ht="63" x14ac:dyDescent="0.25">
      <c r="A246" s="273"/>
      <c r="B246" s="274" t="s">
        <v>369</v>
      </c>
      <c r="C246" s="145" t="s">
        <v>14</v>
      </c>
      <c r="D246" s="194">
        <v>12</v>
      </c>
      <c r="E246" s="164"/>
      <c r="F246" s="164"/>
      <c r="G246" s="164"/>
      <c r="H246" s="164"/>
      <c r="I246" s="154"/>
      <c r="K246"/>
      <c r="L246"/>
      <c r="M246"/>
      <c r="N246"/>
      <c r="O246"/>
      <c r="P246"/>
      <c r="Q246"/>
      <c r="R246"/>
      <c r="S246"/>
      <c r="T246"/>
    </row>
    <row r="247" spans="1:20" s="65" customFormat="1" ht="31.5" x14ac:dyDescent="0.25">
      <c r="A247" s="273"/>
      <c r="B247" s="274" t="s">
        <v>370</v>
      </c>
      <c r="C247" s="145" t="s">
        <v>14</v>
      </c>
      <c r="D247" s="194">
        <v>9</v>
      </c>
      <c r="E247" s="164"/>
      <c r="F247" s="164"/>
      <c r="G247" s="164"/>
      <c r="H247" s="164"/>
      <c r="I247" s="154"/>
      <c r="K247"/>
      <c r="L247"/>
      <c r="M247"/>
      <c r="N247"/>
      <c r="O247"/>
      <c r="P247"/>
      <c r="Q247"/>
      <c r="R247"/>
      <c r="S247"/>
      <c r="T247"/>
    </row>
    <row r="248" spans="1:20" s="65" customFormat="1" ht="15.75" x14ac:dyDescent="0.25">
      <c r="A248" s="183"/>
      <c r="B248" s="340"/>
      <c r="C248" s="190"/>
      <c r="D248" s="162"/>
      <c r="E248" s="168"/>
      <c r="F248" s="168"/>
      <c r="G248" s="168"/>
      <c r="H248" s="162"/>
      <c r="I248" s="338"/>
      <c r="K248"/>
      <c r="L248"/>
      <c r="M248"/>
      <c r="N248"/>
      <c r="O248"/>
      <c r="P248"/>
      <c r="Q248"/>
      <c r="R248"/>
      <c r="S248"/>
      <c r="T248"/>
    </row>
    <row r="249" spans="1:20" s="65" customFormat="1" ht="15.75" x14ac:dyDescent="0.25">
      <c r="A249" s="276">
        <v>190</v>
      </c>
      <c r="B249" s="277" t="s">
        <v>54</v>
      </c>
      <c r="C249" s="278"/>
      <c r="D249" s="278"/>
      <c r="E249" s="277"/>
      <c r="F249" s="277"/>
      <c r="G249" s="277"/>
      <c r="H249" s="279"/>
      <c r="I249" s="280"/>
      <c r="K249"/>
      <c r="L249"/>
      <c r="M249"/>
      <c r="N249"/>
      <c r="O249"/>
      <c r="P249"/>
      <c r="Q249"/>
      <c r="R249"/>
      <c r="S249"/>
      <c r="T249"/>
    </row>
    <row r="250" spans="1:20" s="65" customFormat="1" ht="31.5" x14ac:dyDescent="0.25">
      <c r="A250" s="166"/>
      <c r="B250" s="268" t="s">
        <v>240</v>
      </c>
      <c r="C250" s="225" t="s">
        <v>16</v>
      </c>
      <c r="D250" s="312">
        <v>15.65</v>
      </c>
      <c r="E250" s="400"/>
      <c r="F250" s="401"/>
      <c r="G250" s="401"/>
      <c r="H250" s="216"/>
      <c r="I250" s="289"/>
      <c r="K250"/>
      <c r="L250"/>
      <c r="M250"/>
      <c r="N250"/>
      <c r="O250"/>
      <c r="P250"/>
      <c r="Q250"/>
      <c r="R250"/>
      <c r="S250"/>
      <c r="T250"/>
    </row>
    <row r="251" spans="1:20" s="65" customFormat="1" ht="15.75" x14ac:dyDescent="0.25">
      <c r="A251" s="183"/>
      <c r="B251" s="340"/>
      <c r="C251" s="190"/>
      <c r="D251" s="162"/>
      <c r="E251" s="168"/>
      <c r="F251" s="168"/>
      <c r="G251" s="168"/>
      <c r="H251" s="162"/>
      <c r="I251" s="338"/>
      <c r="K251"/>
      <c r="L251"/>
      <c r="M251"/>
      <c r="N251"/>
      <c r="O251"/>
      <c r="P251"/>
      <c r="Q251"/>
      <c r="R251"/>
      <c r="S251"/>
      <c r="T251"/>
    </row>
    <row r="252" spans="1:20" s="65" customFormat="1" ht="15.75" x14ac:dyDescent="0.25">
      <c r="A252" s="218">
        <v>200</v>
      </c>
      <c r="B252" s="191" t="s">
        <v>55</v>
      </c>
      <c r="C252" s="362"/>
      <c r="D252" s="148"/>
      <c r="E252" s="147"/>
      <c r="F252" s="148"/>
      <c r="G252" s="148"/>
      <c r="H252" s="148"/>
      <c r="I252" s="338"/>
      <c r="K252"/>
      <c r="L252"/>
      <c r="M252"/>
      <c r="N252"/>
      <c r="O252"/>
      <c r="P252"/>
      <c r="Q252"/>
      <c r="R252"/>
      <c r="S252"/>
      <c r="T252"/>
    </row>
    <row r="253" spans="1:20" s="65" customFormat="1" ht="31.5" x14ac:dyDescent="0.25">
      <c r="A253" s="218"/>
      <c r="B253" s="402" t="s">
        <v>292</v>
      </c>
      <c r="C253" s="362" t="s">
        <v>17</v>
      </c>
      <c r="D253" s="312">
        <v>129.22</v>
      </c>
      <c r="E253" s="192"/>
      <c r="F253" s="148"/>
      <c r="G253" s="148"/>
      <c r="H253" s="216"/>
      <c r="I253" s="161"/>
      <c r="K253"/>
      <c r="L253"/>
      <c r="M253"/>
      <c r="N253"/>
      <c r="O253"/>
      <c r="P253"/>
      <c r="Q253"/>
      <c r="R253"/>
      <c r="S253"/>
      <c r="T253"/>
    </row>
    <row r="254" spans="1:20" s="65" customFormat="1" ht="15.75" x14ac:dyDescent="0.25">
      <c r="A254" s="218"/>
      <c r="B254" s="144"/>
      <c r="C254" s="362"/>
      <c r="D254" s="148"/>
      <c r="E254" s="147"/>
      <c r="F254" s="148"/>
      <c r="G254" s="148"/>
      <c r="H254" s="403"/>
      <c r="I254" s="161"/>
      <c r="K254"/>
      <c r="L254"/>
      <c r="M254"/>
      <c r="N254"/>
      <c r="O254"/>
      <c r="P254"/>
      <c r="Q254"/>
      <c r="R254"/>
      <c r="S254"/>
      <c r="T254"/>
    </row>
    <row r="255" spans="1:20" s="65" customFormat="1" ht="15.75" x14ac:dyDescent="0.25">
      <c r="A255" s="218">
        <v>210</v>
      </c>
      <c r="B255" s="191" t="s">
        <v>57</v>
      </c>
      <c r="C255" s="362"/>
      <c r="D255" s="148"/>
      <c r="E255" s="147"/>
      <c r="F255" s="148"/>
      <c r="G255" s="148"/>
      <c r="H255" s="148"/>
      <c r="I255" s="338"/>
      <c r="K255"/>
      <c r="L255"/>
      <c r="M255"/>
      <c r="N255"/>
      <c r="O255"/>
      <c r="P255"/>
      <c r="Q255"/>
      <c r="R255"/>
      <c r="S255"/>
      <c r="T255"/>
    </row>
    <row r="256" spans="1:20" s="65" customFormat="1" ht="16.5" thickBot="1" x14ac:dyDescent="0.3">
      <c r="A256" s="293"/>
      <c r="B256" s="294" t="s">
        <v>58</v>
      </c>
      <c r="C256" s="404" t="s">
        <v>17</v>
      </c>
      <c r="D256" s="405">
        <v>125.5</v>
      </c>
      <c r="E256" s="254"/>
      <c r="F256" s="297"/>
      <c r="G256" s="297"/>
      <c r="H256" s="216"/>
      <c r="I256" s="406"/>
      <c r="K256"/>
      <c r="L256"/>
      <c r="M256"/>
      <c r="N256"/>
      <c r="O256"/>
      <c r="P256"/>
      <c r="Q256"/>
      <c r="R256"/>
      <c r="S256"/>
      <c r="T256"/>
    </row>
    <row r="257" spans="1:20" s="65" customFormat="1" ht="16.5" thickBot="1" x14ac:dyDescent="0.3">
      <c r="A257" s="661" t="s">
        <v>398</v>
      </c>
      <c r="B257" s="662"/>
      <c r="C257" s="662"/>
      <c r="D257" s="662"/>
      <c r="E257" s="662"/>
      <c r="F257" s="662"/>
      <c r="G257" s="662"/>
      <c r="H257" s="663"/>
      <c r="I257" s="178"/>
      <c r="K257"/>
      <c r="L257"/>
      <c r="M257"/>
      <c r="N257"/>
      <c r="O257"/>
      <c r="P257"/>
      <c r="Q257"/>
      <c r="R257"/>
      <c r="S257"/>
      <c r="T257"/>
    </row>
    <row r="258" spans="1:20" s="65" customFormat="1" ht="16.5" thickBot="1" x14ac:dyDescent="0.3">
      <c r="A258" s="619"/>
      <c r="B258" s="620"/>
      <c r="C258" s="620"/>
      <c r="D258" s="620"/>
      <c r="E258" s="620"/>
      <c r="F258" s="620"/>
      <c r="G258" s="620"/>
      <c r="H258" s="620"/>
      <c r="I258" s="621"/>
      <c r="K258"/>
      <c r="L258"/>
      <c r="M258"/>
      <c r="N258"/>
      <c r="O258"/>
      <c r="P258"/>
      <c r="Q258"/>
      <c r="R258"/>
      <c r="S258"/>
      <c r="T258"/>
    </row>
    <row r="259" spans="1:20" s="65" customFormat="1" ht="15.75" customHeight="1" thickBot="1" x14ac:dyDescent="0.3">
      <c r="A259" s="653" t="s">
        <v>336</v>
      </c>
      <c r="B259" s="654"/>
      <c r="C259" s="654"/>
      <c r="D259" s="654"/>
      <c r="E259" s="654"/>
      <c r="F259" s="654"/>
      <c r="G259" s="654"/>
      <c r="H259" s="654"/>
      <c r="I259" s="655"/>
      <c r="K259"/>
      <c r="L259"/>
      <c r="M259"/>
      <c r="N259"/>
      <c r="O259"/>
      <c r="P259"/>
      <c r="Q259"/>
      <c r="R259"/>
      <c r="S259"/>
      <c r="T259"/>
    </row>
    <row r="260" spans="1:20" s="65" customFormat="1" ht="15.75" x14ac:dyDescent="0.25">
      <c r="A260" s="423">
        <v>10</v>
      </c>
      <c r="B260" s="424" t="s">
        <v>12</v>
      </c>
      <c r="C260" s="425"/>
      <c r="D260" s="426"/>
      <c r="E260" s="427"/>
      <c r="F260" s="427"/>
      <c r="G260" s="427"/>
      <c r="H260" s="462"/>
      <c r="I260" s="463"/>
      <c r="K260"/>
      <c r="L260"/>
      <c r="M260"/>
      <c r="N260"/>
      <c r="O260"/>
      <c r="P260"/>
      <c r="Q260"/>
      <c r="R260"/>
      <c r="S260"/>
      <c r="T260"/>
    </row>
    <row r="261" spans="1:20" s="65" customFormat="1" ht="15.75" x14ac:dyDescent="0.25">
      <c r="A261" s="408"/>
      <c r="B261" s="464" t="s">
        <v>205</v>
      </c>
      <c r="C261" s="409" t="s">
        <v>17</v>
      </c>
      <c r="D261" s="410">
        <v>340</v>
      </c>
      <c r="E261" s="411"/>
      <c r="F261" s="411"/>
      <c r="G261" s="269"/>
      <c r="H261" s="184"/>
      <c r="I261" s="412"/>
      <c r="K261"/>
      <c r="L261"/>
      <c r="M261"/>
      <c r="N261"/>
      <c r="O261"/>
      <c r="P261"/>
      <c r="Q261"/>
      <c r="R261"/>
      <c r="S261"/>
      <c r="T261"/>
    </row>
    <row r="262" spans="1:20" s="65" customFormat="1" ht="15.75" x14ac:dyDescent="0.25">
      <c r="A262" s="408"/>
      <c r="B262" s="228" t="s">
        <v>78</v>
      </c>
      <c r="C262" s="409" t="s">
        <v>17</v>
      </c>
      <c r="D262" s="410">
        <v>264</v>
      </c>
      <c r="E262" s="411"/>
      <c r="F262" s="411"/>
      <c r="G262" s="269"/>
      <c r="H262" s="184"/>
      <c r="I262" s="412"/>
      <c r="K262"/>
      <c r="L262"/>
      <c r="M262"/>
      <c r="N262"/>
      <c r="O262"/>
      <c r="P262"/>
      <c r="Q262"/>
      <c r="R262"/>
      <c r="S262"/>
      <c r="T262"/>
    </row>
    <row r="263" spans="1:20" s="65" customFormat="1" ht="15.75" x14ac:dyDescent="0.25">
      <c r="A263" s="408"/>
      <c r="B263" s="156"/>
      <c r="C263" s="190"/>
      <c r="D263" s="410"/>
      <c r="E263" s="411"/>
      <c r="F263" s="269"/>
      <c r="G263" s="269"/>
      <c r="H263" s="202"/>
      <c r="I263" s="412"/>
      <c r="K263"/>
      <c r="L263"/>
      <c r="M263"/>
      <c r="N263"/>
      <c r="O263"/>
      <c r="P263"/>
      <c r="Q263"/>
      <c r="R263"/>
      <c r="S263"/>
      <c r="T263"/>
    </row>
    <row r="264" spans="1:20" s="65" customFormat="1" ht="15.75" x14ac:dyDescent="0.25">
      <c r="A264" s="213">
        <v>20</v>
      </c>
      <c r="B264" s="419" t="s">
        <v>79</v>
      </c>
      <c r="C264" s="190"/>
      <c r="D264" s="410"/>
      <c r="E264" s="411"/>
      <c r="F264" s="269"/>
      <c r="G264" s="269"/>
      <c r="H264" s="202"/>
      <c r="I264" s="412"/>
      <c r="K264"/>
      <c r="L264"/>
      <c r="M264"/>
      <c r="N264"/>
      <c r="O264"/>
      <c r="P264"/>
      <c r="Q264"/>
      <c r="R264"/>
      <c r="S264"/>
      <c r="T264"/>
    </row>
    <row r="265" spans="1:20" s="65" customFormat="1" ht="15.75" x14ac:dyDescent="0.25">
      <c r="A265" s="166"/>
      <c r="B265" s="144" t="s">
        <v>60</v>
      </c>
      <c r="C265" s="192" t="s">
        <v>61</v>
      </c>
      <c r="D265" s="146">
        <v>132.51</v>
      </c>
      <c r="E265" s="193"/>
      <c r="F265" s="194"/>
      <c r="G265" s="194"/>
      <c r="H265" s="313"/>
      <c r="I265" s="149"/>
      <c r="K265"/>
      <c r="L265"/>
      <c r="M265"/>
      <c r="N265"/>
      <c r="O265"/>
      <c r="P265"/>
      <c r="Q265"/>
      <c r="R265"/>
      <c r="S265"/>
      <c r="T265"/>
    </row>
    <row r="266" spans="1:20" s="65" customFormat="1" ht="31.5" x14ac:dyDescent="0.25">
      <c r="A266" s="166"/>
      <c r="B266" s="144" t="s">
        <v>62</v>
      </c>
      <c r="C266" s="192" t="s">
        <v>61</v>
      </c>
      <c r="D266" s="146">
        <v>157.71</v>
      </c>
      <c r="E266" s="193"/>
      <c r="F266" s="194"/>
      <c r="G266" s="194"/>
      <c r="H266" s="196"/>
      <c r="I266" s="149"/>
      <c r="K266"/>
      <c r="L266"/>
      <c r="M266"/>
      <c r="N266"/>
      <c r="O266"/>
      <c r="P266"/>
      <c r="Q266"/>
      <c r="R266"/>
      <c r="S266"/>
      <c r="T266"/>
    </row>
    <row r="267" spans="1:20" s="65" customFormat="1" ht="47.25" x14ac:dyDescent="0.25">
      <c r="A267" s="166"/>
      <c r="B267" s="144" t="s">
        <v>63</v>
      </c>
      <c r="C267" s="192" t="s">
        <v>61</v>
      </c>
      <c r="D267" s="146">
        <v>185.51</v>
      </c>
      <c r="E267" s="193"/>
      <c r="F267" s="194"/>
      <c r="G267" s="194"/>
      <c r="H267" s="148"/>
      <c r="I267" s="149"/>
      <c r="K267"/>
      <c r="L267"/>
      <c r="M267"/>
      <c r="N267"/>
      <c r="O267"/>
      <c r="P267"/>
      <c r="Q267"/>
      <c r="R267"/>
      <c r="S267"/>
      <c r="T267"/>
    </row>
    <row r="268" spans="1:20" s="65" customFormat="1" ht="15.75" x14ac:dyDescent="0.25">
      <c r="A268" s="408"/>
      <c r="B268" s="156"/>
      <c r="C268" s="190"/>
      <c r="D268" s="410"/>
      <c r="E268" s="411"/>
      <c r="F268" s="269"/>
      <c r="G268" s="269"/>
      <c r="H268" s="202"/>
      <c r="I268" s="412"/>
      <c r="K268"/>
      <c r="L268"/>
      <c r="M268"/>
      <c r="N268"/>
      <c r="O268"/>
      <c r="P268"/>
      <c r="Q268"/>
      <c r="R268"/>
      <c r="S268"/>
      <c r="T268"/>
    </row>
    <row r="269" spans="1:20" s="65" customFormat="1" ht="15.75" x14ac:dyDescent="0.25">
      <c r="A269" s="213">
        <v>30</v>
      </c>
      <c r="B269" s="199" t="s">
        <v>337</v>
      </c>
      <c r="C269" s="465"/>
      <c r="D269" s="208"/>
      <c r="E269" s="230"/>
      <c r="F269" s="230"/>
      <c r="G269" s="230"/>
      <c r="H269" s="466"/>
      <c r="I269" s="468"/>
      <c r="K269"/>
      <c r="L269"/>
      <c r="M269"/>
      <c r="N269"/>
      <c r="O269"/>
      <c r="P269"/>
      <c r="Q269"/>
      <c r="R269"/>
      <c r="S269"/>
      <c r="T269"/>
    </row>
    <row r="270" spans="1:20" s="65" customFormat="1" ht="15.75" x14ac:dyDescent="0.25">
      <c r="A270" s="213"/>
      <c r="B270" s="199" t="s">
        <v>338</v>
      </c>
      <c r="C270" s="465"/>
      <c r="D270" s="208"/>
      <c r="E270" s="230"/>
      <c r="F270" s="230"/>
      <c r="G270" s="230"/>
      <c r="H270" s="466"/>
      <c r="I270" s="468"/>
      <c r="K270"/>
      <c r="L270"/>
      <c r="M270"/>
      <c r="N270"/>
      <c r="O270"/>
      <c r="P270"/>
      <c r="Q270"/>
      <c r="R270"/>
      <c r="S270"/>
      <c r="T270"/>
    </row>
    <row r="271" spans="1:20" s="65" customFormat="1" ht="15.75" x14ac:dyDescent="0.25">
      <c r="A271" s="408"/>
      <c r="B271" s="156" t="s">
        <v>339</v>
      </c>
      <c r="C271" s="225" t="s">
        <v>61</v>
      </c>
      <c r="D271" s="410">
        <v>5.12</v>
      </c>
      <c r="E271" s="411"/>
      <c r="F271" s="411"/>
      <c r="G271" s="269"/>
      <c r="H271" s="184"/>
      <c r="I271" s="412"/>
      <c r="K271"/>
      <c r="L271"/>
      <c r="M271"/>
      <c r="N271"/>
      <c r="O271"/>
      <c r="P271"/>
      <c r="Q271"/>
      <c r="R271"/>
      <c r="S271"/>
      <c r="T271"/>
    </row>
    <row r="272" spans="1:20" s="65" customFormat="1" ht="15.75" x14ac:dyDescent="0.25">
      <c r="A272" s="408"/>
      <c r="B272" s="215" t="s">
        <v>331</v>
      </c>
      <c r="C272" s="409" t="s">
        <v>17</v>
      </c>
      <c r="D272" s="410">
        <v>4.8</v>
      </c>
      <c r="E272" s="411"/>
      <c r="F272" s="269"/>
      <c r="G272" s="269"/>
      <c r="H272" s="184"/>
      <c r="I272" s="412"/>
      <c r="K272"/>
      <c r="L272"/>
      <c r="M272"/>
      <c r="N272"/>
      <c r="O272"/>
      <c r="P272"/>
      <c r="Q272"/>
      <c r="R272"/>
      <c r="S272"/>
      <c r="T272"/>
    </row>
    <row r="273" spans="1:20" s="65" customFormat="1" ht="15.75" x14ac:dyDescent="0.25">
      <c r="A273" s="408"/>
      <c r="B273" s="215" t="s">
        <v>332</v>
      </c>
      <c r="C273" s="409" t="s">
        <v>17</v>
      </c>
      <c r="D273" s="410">
        <v>6</v>
      </c>
      <c r="E273" s="411"/>
      <c r="F273" s="269"/>
      <c r="G273" s="269"/>
      <c r="H273" s="184"/>
      <c r="I273" s="412"/>
      <c r="K273"/>
      <c r="L273"/>
      <c r="M273"/>
      <c r="N273"/>
      <c r="O273"/>
      <c r="P273"/>
      <c r="Q273"/>
      <c r="R273"/>
      <c r="S273"/>
      <c r="T273"/>
    </row>
    <row r="274" spans="1:20" s="65" customFormat="1" ht="15.75" x14ac:dyDescent="0.25">
      <c r="A274" s="408"/>
      <c r="B274" s="156" t="s">
        <v>206</v>
      </c>
      <c r="C274" s="225" t="s">
        <v>61</v>
      </c>
      <c r="D274" s="410">
        <v>1.1000000000000001</v>
      </c>
      <c r="E274" s="411"/>
      <c r="F274" s="411"/>
      <c r="G274" s="269"/>
      <c r="H274" s="319"/>
      <c r="I274" s="412"/>
      <c r="K274"/>
      <c r="L274"/>
      <c r="M274"/>
      <c r="N274"/>
      <c r="O274"/>
      <c r="P274"/>
      <c r="Q274"/>
      <c r="R274"/>
      <c r="S274"/>
      <c r="T274"/>
    </row>
    <row r="275" spans="1:20" s="65" customFormat="1" ht="15.75" x14ac:dyDescent="0.25">
      <c r="A275" s="408"/>
      <c r="B275" s="156" t="s">
        <v>340</v>
      </c>
      <c r="C275" s="269" t="s">
        <v>26</v>
      </c>
      <c r="D275" s="410">
        <v>43.82</v>
      </c>
      <c r="E275" s="417"/>
      <c r="F275" s="411"/>
      <c r="G275" s="269"/>
      <c r="H275" s="184"/>
      <c r="I275" s="412"/>
      <c r="K275"/>
      <c r="L275"/>
      <c r="M275"/>
      <c r="N275"/>
      <c r="O275"/>
      <c r="P275"/>
      <c r="Q275"/>
      <c r="R275"/>
      <c r="S275"/>
      <c r="T275"/>
    </row>
    <row r="276" spans="1:20" s="65" customFormat="1" ht="15.75" x14ac:dyDescent="0.25">
      <c r="A276" s="408"/>
      <c r="B276" s="156" t="s">
        <v>341</v>
      </c>
      <c r="C276" s="269" t="s">
        <v>26</v>
      </c>
      <c r="D276" s="410">
        <v>13.09</v>
      </c>
      <c r="E276" s="417"/>
      <c r="F276" s="411"/>
      <c r="G276" s="269"/>
      <c r="H276" s="184"/>
      <c r="I276" s="412"/>
      <c r="K276"/>
      <c r="L276"/>
      <c r="M276"/>
      <c r="N276"/>
      <c r="O276"/>
      <c r="P276"/>
      <c r="Q276"/>
      <c r="R276"/>
      <c r="S276"/>
      <c r="T276"/>
    </row>
    <row r="277" spans="1:20" s="65" customFormat="1" ht="15.75" x14ac:dyDescent="0.25">
      <c r="A277" s="418"/>
      <c r="B277" s="228" t="s">
        <v>342</v>
      </c>
      <c r="C277" s="237" t="s">
        <v>61</v>
      </c>
      <c r="D277" s="223">
        <v>6.43</v>
      </c>
      <c r="E277" s="158"/>
      <c r="F277" s="158"/>
      <c r="G277" s="158"/>
      <c r="H277" s="184"/>
      <c r="I277" s="412"/>
      <c r="K277"/>
      <c r="L277"/>
      <c r="M277"/>
      <c r="N277"/>
      <c r="O277"/>
      <c r="P277"/>
      <c r="Q277"/>
      <c r="R277"/>
      <c r="S277"/>
      <c r="T277"/>
    </row>
    <row r="278" spans="1:20" s="65" customFormat="1" ht="15.75" x14ac:dyDescent="0.25">
      <c r="A278" s="408"/>
      <c r="B278" s="156" t="s">
        <v>343</v>
      </c>
      <c r="C278" s="225" t="s">
        <v>61</v>
      </c>
      <c r="D278" s="410">
        <v>1.43</v>
      </c>
      <c r="E278" s="411"/>
      <c r="F278" s="411"/>
      <c r="G278" s="269"/>
      <c r="H278" s="202"/>
      <c r="I278" s="412"/>
      <c r="K278"/>
      <c r="L278"/>
      <c r="M278"/>
      <c r="N278"/>
      <c r="O278"/>
      <c r="P278"/>
      <c r="Q278"/>
      <c r="R278"/>
      <c r="S278"/>
      <c r="T278"/>
    </row>
    <row r="279" spans="1:20" s="65" customFormat="1" ht="15.75" x14ac:dyDescent="0.25">
      <c r="A279" s="408"/>
      <c r="B279" s="156"/>
      <c r="C279" s="225"/>
      <c r="D279" s="410"/>
      <c r="E279" s="411"/>
      <c r="F279" s="411"/>
      <c r="G279" s="269"/>
      <c r="H279" s="202"/>
      <c r="I279" s="412"/>
      <c r="K279"/>
      <c r="L279"/>
      <c r="M279"/>
      <c r="N279"/>
      <c r="O279"/>
      <c r="P279"/>
      <c r="Q279"/>
      <c r="R279"/>
      <c r="S279"/>
      <c r="T279"/>
    </row>
    <row r="280" spans="1:20" s="65" customFormat="1" ht="15.75" x14ac:dyDescent="0.25">
      <c r="A280" s="408"/>
      <c r="B280" s="347" t="s">
        <v>344</v>
      </c>
      <c r="C280" s="409"/>
      <c r="D280" s="410"/>
      <c r="E280" s="411"/>
      <c r="F280" s="269"/>
      <c r="G280" s="269"/>
      <c r="H280" s="202"/>
      <c r="I280" s="412"/>
      <c r="K280"/>
      <c r="L280"/>
      <c r="M280"/>
      <c r="N280"/>
      <c r="O280"/>
      <c r="P280"/>
      <c r="Q280"/>
      <c r="R280"/>
      <c r="S280"/>
      <c r="T280"/>
    </row>
    <row r="281" spans="1:20" s="65" customFormat="1" ht="15.75" x14ac:dyDescent="0.25">
      <c r="A281" s="408"/>
      <c r="B281" s="156" t="s">
        <v>339</v>
      </c>
      <c r="C281" s="225" t="s">
        <v>61</v>
      </c>
      <c r="D281" s="410">
        <v>1.6</v>
      </c>
      <c r="E281" s="411"/>
      <c r="F281" s="411"/>
      <c r="G281" s="269"/>
      <c r="H281" s="184"/>
      <c r="I281" s="412"/>
      <c r="K281"/>
      <c r="L281"/>
      <c r="M281"/>
      <c r="N281"/>
      <c r="O281"/>
      <c r="P281"/>
      <c r="Q281"/>
      <c r="R281"/>
      <c r="S281"/>
      <c r="T281"/>
    </row>
    <row r="282" spans="1:20" s="65" customFormat="1" ht="15.75" x14ac:dyDescent="0.25">
      <c r="A282" s="408"/>
      <c r="B282" s="215" t="s">
        <v>345</v>
      </c>
      <c r="C282" s="409" t="s">
        <v>17</v>
      </c>
      <c r="D282" s="410">
        <v>12.8</v>
      </c>
      <c r="E282" s="411"/>
      <c r="F282" s="269"/>
      <c r="G282" s="269"/>
      <c r="H282" s="184"/>
      <c r="I282" s="412"/>
      <c r="K282"/>
      <c r="L282"/>
      <c r="M282"/>
      <c r="N282"/>
      <c r="O282"/>
      <c r="P282"/>
      <c r="Q282"/>
      <c r="R282"/>
      <c r="S282"/>
      <c r="T282"/>
    </row>
    <row r="283" spans="1:20" s="65" customFormat="1" ht="15.75" x14ac:dyDescent="0.25">
      <c r="A283" s="408"/>
      <c r="B283" s="156" t="s">
        <v>346</v>
      </c>
      <c r="C283" s="225" t="s">
        <v>61</v>
      </c>
      <c r="D283" s="410">
        <v>1.92</v>
      </c>
      <c r="E283" s="411"/>
      <c r="F283" s="411"/>
      <c r="G283" s="269"/>
      <c r="H283" s="319"/>
      <c r="I283" s="412"/>
      <c r="K283"/>
      <c r="L283"/>
      <c r="M283"/>
      <c r="N283"/>
      <c r="O283"/>
      <c r="P283"/>
      <c r="Q283"/>
      <c r="R283"/>
      <c r="S283"/>
      <c r="T283"/>
    </row>
    <row r="284" spans="1:20" s="65" customFormat="1" ht="15.75" x14ac:dyDescent="0.25">
      <c r="A284" s="418"/>
      <c r="B284" s="228" t="s">
        <v>347</v>
      </c>
      <c r="C284" s="237" t="s">
        <v>61</v>
      </c>
      <c r="D284" s="223">
        <v>0.64</v>
      </c>
      <c r="E284" s="158"/>
      <c r="F284" s="158"/>
      <c r="G284" s="158"/>
      <c r="H284" s="184"/>
      <c r="I284" s="412"/>
      <c r="K284"/>
      <c r="L284"/>
      <c r="M284"/>
      <c r="N284"/>
      <c r="O284"/>
      <c r="P284"/>
      <c r="Q284"/>
      <c r="R284"/>
      <c r="S284"/>
      <c r="T284"/>
    </row>
    <row r="285" spans="1:20" s="65" customFormat="1" ht="15.75" x14ac:dyDescent="0.25">
      <c r="A285" s="408"/>
      <c r="B285" s="156" t="s">
        <v>348</v>
      </c>
      <c r="C285" s="225" t="s">
        <v>61</v>
      </c>
      <c r="D285" s="410">
        <v>1.25</v>
      </c>
      <c r="E285" s="411"/>
      <c r="F285" s="411"/>
      <c r="G285" s="269"/>
      <c r="H285" s="202"/>
      <c r="I285" s="412"/>
      <c r="K285"/>
      <c r="L285"/>
      <c r="M285"/>
      <c r="N285"/>
      <c r="O285"/>
      <c r="P285"/>
      <c r="Q285"/>
      <c r="R285"/>
      <c r="S285"/>
      <c r="T285"/>
    </row>
    <row r="286" spans="1:20" s="65" customFormat="1" ht="15.75" x14ac:dyDescent="0.25">
      <c r="A286" s="408"/>
      <c r="B286" s="156"/>
      <c r="C286" s="225"/>
      <c r="D286" s="410"/>
      <c r="E286" s="411"/>
      <c r="F286" s="411"/>
      <c r="G286" s="269"/>
      <c r="H286" s="202"/>
      <c r="I286" s="412"/>
      <c r="K286"/>
      <c r="L286"/>
      <c r="M286"/>
      <c r="N286"/>
      <c r="O286"/>
      <c r="P286"/>
      <c r="Q286"/>
      <c r="R286"/>
      <c r="S286"/>
      <c r="T286"/>
    </row>
    <row r="287" spans="1:20" s="65" customFormat="1" ht="15.75" x14ac:dyDescent="0.25">
      <c r="A287" s="408"/>
      <c r="B287" s="419" t="s">
        <v>349</v>
      </c>
      <c r="C287" s="225"/>
      <c r="D287" s="410"/>
      <c r="E287" s="411"/>
      <c r="F287" s="411"/>
      <c r="G287" s="269"/>
      <c r="H287" s="202"/>
      <c r="I287" s="412"/>
      <c r="K287"/>
      <c r="L287"/>
      <c r="M287"/>
      <c r="N287"/>
      <c r="O287"/>
      <c r="P287"/>
      <c r="Q287"/>
      <c r="R287"/>
      <c r="S287"/>
      <c r="T287"/>
    </row>
    <row r="288" spans="1:20" s="65" customFormat="1" ht="15.75" x14ac:dyDescent="0.25">
      <c r="A288" s="408"/>
      <c r="B288" s="156" t="s">
        <v>350</v>
      </c>
      <c r="C288" s="225" t="s">
        <v>61</v>
      </c>
      <c r="D288" s="410">
        <v>19.600000000000001</v>
      </c>
      <c r="E288" s="411"/>
      <c r="F288" s="411"/>
      <c r="G288" s="269"/>
      <c r="H288" s="319"/>
      <c r="I288" s="412"/>
      <c r="K288"/>
      <c r="L288"/>
      <c r="M288"/>
      <c r="N288"/>
      <c r="O288"/>
      <c r="P288"/>
      <c r="Q288"/>
      <c r="R288"/>
      <c r="S288"/>
      <c r="T288"/>
    </row>
    <row r="289" spans="1:20" s="65" customFormat="1" ht="15.75" x14ac:dyDescent="0.25">
      <c r="A289" s="408"/>
      <c r="B289" s="215" t="s">
        <v>351</v>
      </c>
      <c r="C289" s="168" t="s">
        <v>26</v>
      </c>
      <c r="D289" s="410">
        <v>488.04</v>
      </c>
      <c r="E289" s="417"/>
      <c r="F289" s="269"/>
      <c r="G289" s="269"/>
      <c r="H289" s="184"/>
      <c r="I289" s="412"/>
      <c r="K289"/>
      <c r="L289"/>
      <c r="M289"/>
      <c r="N289"/>
      <c r="O289"/>
      <c r="P289"/>
      <c r="Q289"/>
      <c r="R289"/>
      <c r="S289"/>
      <c r="T289"/>
    </row>
    <row r="290" spans="1:20" s="65" customFormat="1" ht="15.75" x14ac:dyDescent="0.25">
      <c r="A290" s="408"/>
      <c r="B290" s="215"/>
      <c r="C290" s="168"/>
      <c r="D290" s="410"/>
      <c r="E290" s="411"/>
      <c r="F290" s="269"/>
      <c r="G290" s="269"/>
      <c r="H290" s="202"/>
      <c r="I290" s="412"/>
      <c r="K290"/>
      <c r="L290"/>
      <c r="M290"/>
      <c r="N290"/>
      <c r="O290"/>
      <c r="P290"/>
      <c r="Q290"/>
      <c r="R290"/>
      <c r="S290"/>
      <c r="T290"/>
    </row>
    <row r="291" spans="1:20" s="65" customFormat="1" ht="15.75" x14ac:dyDescent="0.25">
      <c r="A291" s="213">
        <v>35</v>
      </c>
      <c r="B291" s="199" t="s">
        <v>352</v>
      </c>
      <c r="C291" s="230"/>
      <c r="D291" s="208"/>
      <c r="E291" s="230"/>
      <c r="F291" s="230"/>
      <c r="G291" s="230"/>
      <c r="H291" s="466"/>
      <c r="I291" s="468"/>
      <c r="K291"/>
      <c r="L291"/>
      <c r="M291"/>
      <c r="N291"/>
      <c r="O291"/>
      <c r="P291"/>
      <c r="Q291"/>
      <c r="R291"/>
      <c r="S291"/>
      <c r="T291"/>
    </row>
    <row r="292" spans="1:20" s="65" customFormat="1" ht="31.5" x14ac:dyDescent="0.25">
      <c r="A292" s="408"/>
      <c r="B292" s="156" t="s">
        <v>353</v>
      </c>
      <c r="C292" s="269" t="s">
        <v>14</v>
      </c>
      <c r="D292" s="410">
        <v>8</v>
      </c>
      <c r="E292" s="411"/>
      <c r="F292" s="411"/>
      <c r="G292" s="269"/>
      <c r="H292" s="202"/>
      <c r="I292" s="412"/>
      <c r="K292"/>
      <c r="L292"/>
      <c r="M292"/>
      <c r="N292"/>
      <c r="O292"/>
      <c r="P292"/>
      <c r="Q292"/>
      <c r="R292"/>
      <c r="S292"/>
      <c r="T292"/>
    </row>
    <row r="293" spans="1:20" s="65" customFormat="1" ht="51" customHeight="1" x14ac:dyDescent="0.25">
      <c r="A293" s="408"/>
      <c r="B293" s="467" t="s">
        <v>354</v>
      </c>
      <c r="C293" s="269" t="s">
        <v>14</v>
      </c>
      <c r="D293" s="410">
        <v>2</v>
      </c>
      <c r="E293" s="411"/>
      <c r="F293" s="411"/>
      <c r="G293" s="269"/>
      <c r="H293" s="202"/>
      <c r="I293" s="412"/>
      <c r="K293"/>
      <c r="L293"/>
      <c r="M293"/>
      <c r="N293"/>
      <c r="O293"/>
      <c r="P293"/>
      <c r="Q293"/>
      <c r="R293"/>
      <c r="S293"/>
      <c r="T293"/>
    </row>
    <row r="294" spans="1:20" s="65" customFormat="1" ht="132" customHeight="1" x14ac:dyDescent="0.25">
      <c r="A294" s="408"/>
      <c r="B294" s="228" t="s">
        <v>355</v>
      </c>
      <c r="C294" s="269" t="s">
        <v>14</v>
      </c>
      <c r="D294" s="410">
        <v>2</v>
      </c>
      <c r="E294" s="410"/>
      <c r="F294" s="410"/>
      <c r="G294" s="243"/>
      <c r="H294" s="202"/>
      <c r="I294" s="412"/>
      <c r="K294"/>
      <c r="L294"/>
      <c r="M294"/>
      <c r="N294"/>
      <c r="O294"/>
      <c r="P294"/>
      <c r="Q294"/>
      <c r="R294"/>
      <c r="S294"/>
      <c r="T294"/>
    </row>
    <row r="295" spans="1:20" s="65" customFormat="1" ht="34.5" customHeight="1" x14ac:dyDescent="0.25">
      <c r="A295" s="408"/>
      <c r="B295" s="156" t="s">
        <v>356</v>
      </c>
      <c r="C295" s="269" t="s">
        <v>14</v>
      </c>
      <c r="D295" s="410">
        <v>2</v>
      </c>
      <c r="E295" s="410"/>
      <c r="F295" s="410"/>
      <c r="G295" s="243"/>
      <c r="H295" s="202"/>
      <c r="I295" s="412"/>
      <c r="K295"/>
      <c r="L295"/>
      <c r="M295"/>
      <c r="N295"/>
      <c r="O295"/>
      <c r="P295"/>
      <c r="Q295"/>
      <c r="R295"/>
      <c r="S295"/>
      <c r="T295"/>
    </row>
    <row r="296" spans="1:20" s="65" customFormat="1" ht="33.75" customHeight="1" x14ac:dyDescent="0.25">
      <c r="A296" s="408"/>
      <c r="B296" s="156" t="s">
        <v>357</v>
      </c>
      <c r="C296" s="269" t="s">
        <v>14</v>
      </c>
      <c r="D296" s="410">
        <v>2</v>
      </c>
      <c r="E296" s="410"/>
      <c r="F296" s="410"/>
      <c r="G296" s="243"/>
      <c r="H296" s="202"/>
      <c r="I296" s="412"/>
      <c r="K296"/>
      <c r="L296"/>
      <c r="M296"/>
      <c r="N296"/>
      <c r="O296"/>
      <c r="P296"/>
      <c r="Q296"/>
      <c r="R296"/>
      <c r="S296"/>
      <c r="T296"/>
    </row>
    <row r="297" spans="1:20" s="65" customFormat="1" ht="31.5" customHeight="1" x14ac:dyDescent="0.25">
      <c r="A297" s="408"/>
      <c r="B297" s="156" t="s">
        <v>358</v>
      </c>
      <c r="C297" s="269" t="s">
        <v>14</v>
      </c>
      <c r="D297" s="410">
        <v>2</v>
      </c>
      <c r="E297" s="410"/>
      <c r="F297" s="410"/>
      <c r="G297" s="243"/>
      <c r="H297" s="422"/>
      <c r="I297" s="412"/>
      <c r="K297"/>
      <c r="L297"/>
      <c r="M297"/>
      <c r="N297"/>
      <c r="O297"/>
      <c r="P297"/>
      <c r="Q297"/>
      <c r="R297"/>
      <c r="S297"/>
      <c r="T297"/>
    </row>
    <row r="298" spans="1:20" s="65" customFormat="1" ht="31.5" x14ac:dyDescent="0.25">
      <c r="A298" s="408"/>
      <c r="B298" s="156" t="s">
        <v>359</v>
      </c>
      <c r="C298" s="269" t="s">
        <v>14</v>
      </c>
      <c r="D298" s="410">
        <v>1</v>
      </c>
      <c r="E298" s="410"/>
      <c r="F298" s="410"/>
      <c r="G298" s="243"/>
      <c r="H298" s="422"/>
      <c r="I298" s="412"/>
      <c r="K298"/>
      <c r="L298"/>
      <c r="M298"/>
      <c r="N298"/>
      <c r="O298"/>
      <c r="P298"/>
      <c r="Q298"/>
      <c r="R298"/>
      <c r="S298"/>
      <c r="T298"/>
    </row>
    <row r="299" spans="1:20" s="65" customFormat="1" ht="15.75" x14ac:dyDescent="0.25">
      <c r="A299" s="408"/>
      <c r="B299" s="156"/>
      <c r="C299" s="269"/>
      <c r="D299" s="410"/>
      <c r="E299" s="411"/>
      <c r="F299" s="269"/>
      <c r="G299" s="269"/>
      <c r="H299" s="202"/>
      <c r="I299" s="412"/>
      <c r="K299"/>
      <c r="L299"/>
      <c r="M299"/>
      <c r="N299"/>
      <c r="O299"/>
      <c r="P299"/>
      <c r="Q299"/>
      <c r="R299"/>
      <c r="S299"/>
      <c r="T299"/>
    </row>
    <row r="300" spans="1:20" s="65" customFormat="1" ht="15.75" x14ac:dyDescent="0.25">
      <c r="A300" s="213">
        <v>70</v>
      </c>
      <c r="B300" s="199" t="s">
        <v>31</v>
      </c>
      <c r="C300" s="465"/>
      <c r="D300" s="208"/>
      <c r="E300" s="230"/>
      <c r="F300" s="230"/>
      <c r="G300" s="230"/>
      <c r="H300" s="466"/>
      <c r="I300" s="468"/>
      <c r="K300"/>
      <c r="L300"/>
      <c r="M300"/>
      <c r="N300"/>
      <c r="O300"/>
      <c r="P300"/>
      <c r="Q300"/>
      <c r="R300"/>
      <c r="S300"/>
      <c r="T300"/>
    </row>
    <row r="301" spans="1:20" s="65" customFormat="1" ht="31.5" x14ac:dyDescent="0.25">
      <c r="A301" s="408"/>
      <c r="B301" s="156" t="s">
        <v>360</v>
      </c>
      <c r="C301" s="409" t="s">
        <v>17</v>
      </c>
      <c r="D301" s="410">
        <v>196</v>
      </c>
      <c r="E301" s="411"/>
      <c r="F301" s="411"/>
      <c r="G301" s="269"/>
      <c r="H301" s="202"/>
      <c r="I301" s="412"/>
      <c r="K301"/>
      <c r="L301"/>
      <c r="M301"/>
      <c r="N301"/>
      <c r="O301"/>
      <c r="P301"/>
      <c r="Q301"/>
      <c r="R301"/>
      <c r="S301"/>
      <c r="T301"/>
    </row>
    <row r="302" spans="1:20" s="65" customFormat="1" ht="15.75" x14ac:dyDescent="0.25">
      <c r="A302" s="408"/>
      <c r="B302" s="215"/>
      <c r="C302" s="168"/>
      <c r="D302" s="410"/>
      <c r="E302" s="411"/>
      <c r="F302" s="269"/>
      <c r="G302" s="269"/>
      <c r="H302" s="202"/>
      <c r="I302" s="412"/>
      <c r="K302"/>
      <c r="L302"/>
      <c r="M302"/>
      <c r="N302"/>
      <c r="O302"/>
      <c r="P302"/>
      <c r="Q302"/>
      <c r="R302"/>
      <c r="S302"/>
      <c r="T302"/>
    </row>
    <row r="303" spans="1:20" s="65" customFormat="1" ht="15.75" x14ac:dyDescent="0.25">
      <c r="A303" s="213">
        <v>200</v>
      </c>
      <c r="B303" s="199" t="s">
        <v>55</v>
      </c>
      <c r="C303" s="465"/>
      <c r="D303" s="208"/>
      <c r="E303" s="230"/>
      <c r="F303" s="230"/>
      <c r="G303" s="230"/>
      <c r="H303" s="466"/>
      <c r="I303" s="468"/>
      <c r="K303"/>
      <c r="L303"/>
      <c r="M303"/>
      <c r="N303"/>
      <c r="O303"/>
      <c r="P303"/>
      <c r="Q303"/>
      <c r="R303"/>
      <c r="S303"/>
      <c r="T303"/>
    </row>
    <row r="304" spans="1:20" s="65" customFormat="1" ht="15.75" x14ac:dyDescent="0.25">
      <c r="A304" s="408"/>
      <c r="B304" s="156" t="s">
        <v>361</v>
      </c>
      <c r="C304" s="409" t="s">
        <v>17</v>
      </c>
      <c r="D304" s="410">
        <v>8.64</v>
      </c>
      <c r="E304" s="411"/>
      <c r="F304" s="411"/>
      <c r="G304" s="269"/>
      <c r="H304" s="216"/>
      <c r="I304" s="412"/>
      <c r="K304"/>
      <c r="L304"/>
      <c r="M304"/>
      <c r="N304"/>
      <c r="O304"/>
      <c r="P304"/>
      <c r="Q304"/>
      <c r="R304"/>
      <c r="S304"/>
      <c r="T304"/>
    </row>
    <row r="305" spans="1:20" s="65" customFormat="1" ht="31.5" x14ac:dyDescent="0.25">
      <c r="A305" s="408"/>
      <c r="B305" s="156" t="s">
        <v>362</v>
      </c>
      <c r="C305" s="269" t="s">
        <v>16</v>
      </c>
      <c r="D305" s="410">
        <v>258</v>
      </c>
      <c r="E305" s="411"/>
      <c r="F305" s="411"/>
      <c r="G305" s="269"/>
      <c r="H305" s="202"/>
      <c r="I305" s="412"/>
      <c r="K305"/>
      <c r="L305"/>
      <c r="M305"/>
      <c r="N305"/>
      <c r="O305"/>
      <c r="P305"/>
      <c r="Q305"/>
      <c r="R305"/>
      <c r="S305"/>
      <c r="T305"/>
    </row>
    <row r="306" spans="1:20" s="65" customFormat="1" ht="15.75" x14ac:dyDescent="0.25">
      <c r="A306" s="408"/>
      <c r="B306" s="156"/>
      <c r="C306" s="269"/>
      <c r="D306" s="410"/>
      <c r="E306" s="411"/>
      <c r="F306" s="411"/>
      <c r="G306" s="269"/>
      <c r="H306" s="202"/>
      <c r="I306" s="412"/>
      <c r="K306"/>
      <c r="L306"/>
      <c r="M306"/>
      <c r="N306"/>
      <c r="O306"/>
      <c r="P306"/>
      <c r="Q306"/>
      <c r="R306"/>
      <c r="S306"/>
      <c r="T306"/>
    </row>
    <row r="307" spans="1:20" s="65" customFormat="1" ht="15.75" x14ac:dyDescent="0.25">
      <c r="A307" s="213">
        <v>210</v>
      </c>
      <c r="B307" s="199" t="s">
        <v>57</v>
      </c>
      <c r="C307" s="465"/>
      <c r="D307" s="208"/>
      <c r="E307" s="230"/>
      <c r="F307" s="230"/>
      <c r="G307" s="230"/>
      <c r="H307" s="466"/>
      <c r="I307" s="468"/>
      <c r="K307"/>
      <c r="L307"/>
      <c r="M307"/>
      <c r="N307"/>
      <c r="O307"/>
      <c r="P307"/>
      <c r="Q307"/>
      <c r="R307"/>
      <c r="S307"/>
      <c r="T307"/>
    </row>
    <row r="308" spans="1:20" s="65" customFormat="1" ht="15.75" x14ac:dyDescent="0.25">
      <c r="A308" s="408"/>
      <c r="B308" s="156" t="s">
        <v>363</v>
      </c>
      <c r="C308" s="409" t="s">
        <v>17</v>
      </c>
      <c r="D308" s="410">
        <v>340</v>
      </c>
      <c r="E308" s="411"/>
      <c r="F308" s="411"/>
      <c r="G308" s="269"/>
      <c r="H308" s="216"/>
      <c r="I308" s="412"/>
      <c r="K308"/>
      <c r="L308"/>
      <c r="M308"/>
      <c r="N308"/>
      <c r="O308"/>
      <c r="P308"/>
      <c r="Q308"/>
      <c r="R308"/>
      <c r="S308"/>
      <c r="T308"/>
    </row>
    <row r="309" spans="1:20" s="65" customFormat="1" ht="16.5" thickBot="1" x14ac:dyDescent="0.3">
      <c r="A309" s="413"/>
      <c r="B309" s="171"/>
      <c r="C309" s="428"/>
      <c r="D309" s="414"/>
      <c r="E309" s="415"/>
      <c r="F309" s="415"/>
      <c r="G309" s="416"/>
      <c r="H309" s="429"/>
      <c r="I309" s="430"/>
      <c r="K309"/>
      <c r="L309"/>
      <c r="M309"/>
      <c r="N309"/>
      <c r="O309"/>
      <c r="P309"/>
      <c r="Q309"/>
      <c r="R309"/>
      <c r="S309"/>
      <c r="T309"/>
    </row>
    <row r="310" spans="1:20" s="65" customFormat="1" ht="16.5" thickBot="1" x14ac:dyDescent="0.3">
      <c r="A310" s="641" t="s">
        <v>364</v>
      </c>
      <c r="B310" s="642"/>
      <c r="C310" s="642"/>
      <c r="D310" s="642"/>
      <c r="E310" s="642"/>
      <c r="F310" s="642"/>
      <c r="G310" s="642"/>
      <c r="H310" s="643"/>
      <c r="I310" s="306"/>
      <c r="K310"/>
      <c r="L310"/>
      <c r="M310"/>
      <c r="N310"/>
      <c r="O310"/>
      <c r="P310"/>
      <c r="Q310"/>
      <c r="R310"/>
      <c r="S310"/>
      <c r="T310"/>
    </row>
    <row r="311" spans="1:20" s="65" customFormat="1" ht="16.5" thickBot="1" x14ac:dyDescent="0.3">
      <c r="A311" s="622"/>
      <c r="B311" s="623"/>
      <c r="C311" s="623"/>
      <c r="D311" s="623"/>
      <c r="E311" s="623"/>
      <c r="F311" s="623"/>
      <c r="G311" s="623"/>
      <c r="H311" s="623"/>
      <c r="I311" s="624"/>
      <c r="K311"/>
      <c r="L311"/>
      <c r="M311"/>
      <c r="N311"/>
      <c r="O311"/>
      <c r="P311"/>
      <c r="Q311"/>
      <c r="R311"/>
      <c r="S311"/>
      <c r="T311"/>
    </row>
    <row r="312" spans="1:20" s="65" customFormat="1" ht="16.5" thickBot="1" x14ac:dyDescent="0.3">
      <c r="A312" s="653" t="s">
        <v>54</v>
      </c>
      <c r="B312" s="654"/>
      <c r="C312" s="654"/>
      <c r="D312" s="654"/>
      <c r="E312" s="654"/>
      <c r="F312" s="654"/>
      <c r="G312" s="654"/>
      <c r="H312" s="654"/>
      <c r="I312" s="655"/>
      <c r="K312"/>
      <c r="L312"/>
      <c r="M312"/>
      <c r="N312"/>
      <c r="O312"/>
      <c r="P312"/>
      <c r="Q312"/>
      <c r="R312"/>
      <c r="S312"/>
      <c r="T312"/>
    </row>
    <row r="313" spans="1:20" s="65" customFormat="1" ht="15.75" x14ac:dyDescent="0.25">
      <c r="A313" s="469">
        <v>150</v>
      </c>
      <c r="B313" s="470" t="s">
        <v>77</v>
      </c>
      <c r="C313" s="471"/>
      <c r="D313" s="471"/>
      <c r="E313" s="471"/>
      <c r="F313" s="471"/>
      <c r="G313" s="471"/>
      <c r="H313" s="471"/>
      <c r="I313" s="472"/>
      <c r="K313"/>
      <c r="L313"/>
      <c r="M313"/>
      <c r="N313"/>
      <c r="O313"/>
      <c r="P313"/>
      <c r="Q313"/>
      <c r="R313"/>
      <c r="S313"/>
      <c r="T313"/>
    </row>
    <row r="314" spans="1:20" s="65" customFormat="1" ht="15.75" x14ac:dyDescent="0.25">
      <c r="A314" s="327"/>
      <c r="B314" s="378" t="s">
        <v>444</v>
      </c>
      <c r="C314" s="190"/>
      <c r="D314" s="226"/>
      <c r="E314" s="227"/>
      <c r="F314" s="227"/>
      <c r="G314" s="227"/>
      <c r="H314" s="189"/>
      <c r="I314" s="209"/>
      <c r="K314"/>
      <c r="L314"/>
      <c r="M314"/>
      <c r="N314"/>
      <c r="O314"/>
      <c r="P314"/>
      <c r="Q314"/>
      <c r="R314"/>
      <c r="S314"/>
      <c r="T314"/>
    </row>
    <row r="315" spans="1:20" s="65" customFormat="1" ht="78.75" x14ac:dyDescent="0.25">
      <c r="A315" s="327"/>
      <c r="B315" s="328" t="s">
        <v>246</v>
      </c>
      <c r="C315" s="269" t="s">
        <v>16</v>
      </c>
      <c r="D315" s="226">
        <v>6</v>
      </c>
      <c r="E315" s="227"/>
      <c r="F315" s="227"/>
      <c r="G315" s="227"/>
      <c r="H315" s="216"/>
      <c r="I315" s="209"/>
      <c r="K315"/>
      <c r="L315"/>
      <c r="M315"/>
      <c r="N315"/>
      <c r="O315"/>
      <c r="P315"/>
      <c r="Q315"/>
      <c r="R315"/>
      <c r="S315"/>
      <c r="T315"/>
    </row>
    <row r="316" spans="1:20" s="65" customFormat="1" ht="78.75" x14ac:dyDescent="0.25">
      <c r="A316" s="327"/>
      <c r="B316" s="328" t="s">
        <v>376</v>
      </c>
      <c r="C316" s="269" t="s">
        <v>16</v>
      </c>
      <c r="D316" s="226">
        <v>12</v>
      </c>
      <c r="E316" s="227"/>
      <c r="F316" s="227"/>
      <c r="G316" s="227"/>
      <c r="H316" s="216"/>
      <c r="I316" s="209"/>
      <c r="K316"/>
      <c r="L316"/>
      <c r="M316"/>
      <c r="N316"/>
      <c r="O316"/>
      <c r="P316"/>
      <c r="Q316"/>
      <c r="R316"/>
      <c r="S316"/>
      <c r="T316"/>
    </row>
    <row r="317" spans="1:20" s="65" customFormat="1" ht="31.5" x14ac:dyDescent="0.25">
      <c r="A317" s="327"/>
      <c r="B317" s="186" t="s">
        <v>270</v>
      </c>
      <c r="C317" s="362" t="s">
        <v>14</v>
      </c>
      <c r="D317" s="152">
        <v>1</v>
      </c>
      <c r="E317" s="291"/>
      <c r="F317" s="291"/>
      <c r="G317" s="291"/>
      <c r="H317" s="158"/>
      <c r="I317" s="209"/>
      <c r="K317"/>
      <c r="L317"/>
      <c r="M317"/>
      <c r="N317"/>
      <c r="O317"/>
      <c r="P317"/>
      <c r="Q317"/>
      <c r="R317"/>
      <c r="S317"/>
      <c r="T317"/>
    </row>
    <row r="318" spans="1:20" s="65" customFormat="1" ht="47.25" x14ac:dyDescent="0.25">
      <c r="A318" s="327"/>
      <c r="B318" s="228" t="s">
        <v>378</v>
      </c>
      <c r="C318" s="151" t="s">
        <v>14</v>
      </c>
      <c r="D318" s="363">
        <v>1</v>
      </c>
      <c r="E318" s="228"/>
      <c r="F318" s="228"/>
      <c r="G318" s="228"/>
      <c r="H318" s="158"/>
      <c r="I318" s="149"/>
      <c r="K318"/>
      <c r="L318"/>
      <c r="M318"/>
      <c r="N318"/>
      <c r="O318"/>
      <c r="P318"/>
      <c r="Q318"/>
      <c r="R318"/>
      <c r="S318"/>
      <c r="T318"/>
    </row>
    <row r="319" spans="1:20" s="65" customFormat="1" ht="31.5" x14ac:dyDescent="0.25">
      <c r="A319" s="327"/>
      <c r="B319" s="285" t="s">
        <v>248</v>
      </c>
      <c r="C319" s="362" t="s">
        <v>14</v>
      </c>
      <c r="D319" s="221">
        <v>1</v>
      </c>
      <c r="E319" s="364"/>
      <c r="F319" s="364"/>
      <c r="G319" s="364"/>
      <c r="H319" s="189"/>
      <c r="I319" s="149"/>
      <c r="K319"/>
      <c r="L319"/>
      <c r="M319"/>
      <c r="N319"/>
      <c r="O319"/>
      <c r="P319"/>
      <c r="Q319"/>
      <c r="R319"/>
      <c r="S319"/>
      <c r="T319"/>
    </row>
    <row r="320" spans="1:20" s="65" customFormat="1" ht="15.75" x14ac:dyDescent="0.25">
      <c r="A320" s="368"/>
      <c r="B320" s="186" t="s">
        <v>379</v>
      </c>
      <c r="C320" s="190" t="s">
        <v>14</v>
      </c>
      <c r="D320" s="189">
        <v>1</v>
      </c>
      <c r="E320" s="367"/>
      <c r="F320" s="367"/>
      <c r="G320" s="367"/>
      <c r="H320" s="290"/>
      <c r="I320" s="149"/>
      <c r="K320"/>
      <c r="L320"/>
      <c r="M320"/>
      <c r="N320"/>
      <c r="O320"/>
      <c r="P320"/>
      <c r="Q320"/>
      <c r="R320"/>
      <c r="S320"/>
      <c r="T320"/>
    </row>
    <row r="321" spans="1:20" s="65" customFormat="1" ht="63" x14ac:dyDescent="0.25">
      <c r="A321" s="368"/>
      <c r="B321" s="186" t="s">
        <v>388</v>
      </c>
      <c r="C321" s="190" t="s">
        <v>14</v>
      </c>
      <c r="D321" s="189">
        <v>1</v>
      </c>
      <c r="E321" s="367"/>
      <c r="F321" s="367"/>
      <c r="G321" s="367"/>
      <c r="H321" s="164"/>
      <c r="I321" s="149"/>
      <c r="K321"/>
      <c r="L321"/>
      <c r="M321"/>
      <c r="N321"/>
      <c r="O321"/>
      <c r="P321"/>
      <c r="Q321"/>
      <c r="R321"/>
      <c r="S321"/>
      <c r="T321"/>
    </row>
    <row r="322" spans="1:20" s="65" customFormat="1" ht="63" x14ac:dyDescent="0.25">
      <c r="A322" s="368"/>
      <c r="B322" s="186" t="s">
        <v>443</v>
      </c>
      <c r="C322" s="190" t="s">
        <v>14</v>
      </c>
      <c r="D322" s="189">
        <v>1</v>
      </c>
      <c r="E322" s="367"/>
      <c r="F322" s="367"/>
      <c r="G322" s="367"/>
      <c r="H322" s="290"/>
      <c r="I322" s="149"/>
      <c r="K322"/>
      <c r="L322"/>
      <c r="M322"/>
      <c r="N322"/>
      <c r="O322"/>
      <c r="P322"/>
      <c r="Q322"/>
      <c r="R322"/>
      <c r="S322"/>
      <c r="T322"/>
    </row>
    <row r="323" spans="1:20" s="65" customFormat="1" ht="15.75" x14ac:dyDescent="0.25">
      <c r="A323" s="220"/>
      <c r="B323" s="340"/>
      <c r="C323" s="431"/>
      <c r="D323" s="431"/>
      <c r="E323" s="431"/>
      <c r="F323" s="431"/>
      <c r="G323" s="431"/>
      <c r="H323" s="431"/>
      <c r="I323" s="432"/>
      <c r="K323"/>
      <c r="L323"/>
      <c r="M323"/>
      <c r="N323"/>
      <c r="O323"/>
      <c r="P323"/>
      <c r="Q323"/>
      <c r="R323"/>
      <c r="S323"/>
      <c r="T323"/>
    </row>
    <row r="324" spans="1:20" s="65" customFormat="1" ht="15.75" x14ac:dyDescent="0.25">
      <c r="A324" s="327"/>
      <c r="B324" s="378" t="s">
        <v>251</v>
      </c>
      <c r="C324" s="190"/>
      <c r="D324" s="226"/>
      <c r="E324" s="227"/>
      <c r="F324" s="227"/>
      <c r="G324" s="227"/>
      <c r="H324" s="189"/>
      <c r="I324" s="209"/>
      <c r="K324"/>
      <c r="L324"/>
      <c r="M324"/>
      <c r="N324"/>
      <c r="O324"/>
      <c r="P324"/>
      <c r="Q324"/>
      <c r="R324"/>
      <c r="S324"/>
      <c r="T324"/>
    </row>
    <row r="325" spans="1:20" s="65" customFormat="1" ht="78.75" x14ac:dyDescent="0.25">
      <c r="A325" s="327"/>
      <c r="B325" s="144" t="s">
        <v>252</v>
      </c>
      <c r="C325" s="269" t="s">
        <v>16</v>
      </c>
      <c r="D325" s="152">
        <v>12</v>
      </c>
      <c r="E325" s="291"/>
      <c r="F325" s="291"/>
      <c r="G325" s="291"/>
      <c r="H325" s="216"/>
      <c r="I325" s="209"/>
      <c r="K325"/>
      <c r="L325"/>
      <c r="M325"/>
      <c r="N325"/>
      <c r="O325"/>
      <c r="P325"/>
      <c r="Q325"/>
      <c r="R325"/>
      <c r="S325"/>
      <c r="T325"/>
    </row>
    <row r="326" spans="1:20" s="65" customFormat="1" ht="78.75" x14ac:dyDescent="0.25">
      <c r="A326" s="327"/>
      <c r="B326" s="144" t="s">
        <v>253</v>
      </c>
      <c r="C326" s="269" t="s">
        <v>16</v>
      </c>
      <c r="D326" s="152">
        <v>36</v>
      </c>
      <c r="E326" s="291"/>
      <c r="F326" s="291"/>
      <c r="G326" s="291"/>
      <c r="H326" s="216"/>
      <c r="I326" s="209"/>
      <c r="K326"/>
      <c r="L326"/>
      <c r="M326"/>
      <c r="N326"/>
      <c r="O326"/>
      <c r="P326"/>
      <c r="Q326"/>
      <c r="R326"/>
      <c r="S326"/>
      <c r="T326"/>
    </row>
    <row r="327" spans="1:20" s="65" customFormat="1" ht="93.75" customHeight="1" x14ac:dyDescent="0.25">
      <c r="A327" s="327"/>
      <c r="B327" s="144" t="s">
        <v>389</v>
      </c>
      <c r="C327" s="269" t="s">
        <v>16</v>
      </c>
      <c r="D327" s="152">
        <v>6</v>
      </c>
      <c r="E327" s="291"/>
      <c r="F327" s="291"/>
      <c r="G327" s="291"/>
      <c r="H327" s="216"/>
      <c r="I327" s="209"/>
      <c r="K327"/>
      <c r="L327"/>
      <c r="M327"/>
      <c r="N327"/>
      <c r="O327"/>
      <c r="P327"/>
      <c r="Q327"/>
      <c r="R327"/>
      <c r="S327"/>
      <c r="T327"/>
    </row>
    <row r="328" spans="1:20" s="65" customFormat="1" ht="56.25" customHeight="1" x14ac:dyDescent="0.25">
      <c r="A328" s="159"/>
      <c r="B328" s="366" t="s">
        <v>380</v>
      </c>
      <c r="C328" s="190" t="s">
        <v>14</v>
      </c>
      <c r="D328" s="387">
        <v>2</v>
      </c>
      <c r="E328" s="189"/>
      <c r="F328" s="367"/>
      <c r="G328" s="367"/>
      <c r="H328" s="290"/>
      <c r="I328" s="388"/>
      <c r="K328"/>
      <c r="L328"/>
      <c r="M328"/>
      <c r="N328"/>
      <c r="O328"/>
      <c r="P328"/>
      <c r="Q328"/>
      <c r="R328"/>
      <c r="S328"/>
      <c r="T328"/>
    </row>
    <row r="329" spans="1:20" s="65" customFormat="1" ht="16.5" customHeight="1" x14ac:dyDescent="0.25">
      <c r="A329" s="327"/>
      <c r="B329" s="433" t="s">
        <v>261</v>
      </c>
      <c r="C329" s="362" t="s">
        <v>14</v>
      </c>
      <c r="D329" s="152">
        <v>1</v>
      </c>
      <c r="E329" s="387"/>
      <c r="F329" s="291"/>
      <c r="G329" s="291"/>
      <c r="H329" s="290"/>
      <c r="I329" s="209"/>
      <c r="K329"/>
      <c r="L329"/>
      <c r="M329"/>
      <c r="N329"/>
      <c r="O329"/>
      <c r="P329"/>
      <c r="Q329"/>
      <c r="R329"/>
      <c r="S329"/>
      <c r="T329"/>
    </row>
    <row r="330" spans="1:20" s="65" customFormat="1" ht="30" customHeight="1" x14ac:dyDescent="0.25">
      <c r="A330" s="327"/>
      <c r="B330" s="194" t="s">
        <v>262</v>
      </c>
      <c r="C330" s="362" t="s">
        <v>14</v>
      </c>
      <c r="D330" s="152">
        <v>1</v>
      </c>
      <c r="E330" s="387"/>
      <c r="F330" s="291"/>
      <c r="G330" s="291"/>
      <c r="H330" s="158"/>
      <c r="I330" s="209"/>
      <c r="K330"/>
      <c r="L330"/>
      <c r="M330"/>
      <c r="N330"/>
      <c r="O330"/>
      <c r="P330"/>
      <c r="Q330"/>
      <c r="R330"/>
      <c r="S330"/>
      <c r="T330"/>
    </row>
    <row r="331" spans="1:20" s="65" customFormat="1" ht="30" customHeight="1" x14ac:dyDescent="0.25">
      <c r="A331" s="434"/>
      <c r="B331" s="250" t="s">
        <v>390</v>
      </c>
      <c r="C331" s="407" t="s">
        <v>16</v>
      </c>
      <c r="D331" s="310">
        <v>120</v>
      </c>
      <c r="E331" s="310"/>
      <c r="F331" s="310"/>
      <c r="G331" s="310"/>
      <c r="H331" s="310"/>
      <c r="I331" s="435"/>
      <c r="K331"/>
      <c r="L331"/>
      <c r="M331"/>
      <c r="N331"/>
      <c r="O331"/>
      <c r="P331"/>
      <c r="Q331"/>
      <c r="R331"/>
      <c r="S331"/>
      <c r="T331"/>
    </row>
    <row r="332" spans="1:20" s="65" customFormat="1" ht="39" customHeight="1" x14ac:dyDescent="0.25">
      <c r="A332" s="436"/>
      <c r="B332" s="228" t="s">
        <v>391</v>
      </c>
      <c r="C332" s="151" t="s">
        <v>16</v>
      </c>
      <c r="D332" s="158">
        <v>60</v>
      </c>
      <c r="E332" s="216"/>
      <c r="F332" s="216"/>
      <c r="G332" s="216"/>
      <c r="H332" s="164"/>
      <c r="I332" s="435"/>
      <c r="K332"/>
      <c r="L332"/>
      <c r="M332"/>
      <c r="N332"/>
      <c r="O332"/>
      <c r="P332"/>
      <c r="Q332"/>
      <c r="R332"/>
      <c r="S332"/>
      <c r="T332"/>
    </row>
    <row r="333" spans="1:20" s="65" customFormat="1" ht="54.75" customHeight="1" x14ac:dyDescent="0.25">
      <c r="A333" s="281"/>
      <c r="B333" s="366" t="s">
        <v>382</v>
      </c>
      <c r="C333" s="269" t="s">
        <v>16</v>
      </c>
      <c r="D333" s="158">
        <v>42</v>
      </c>
      <c r="E333" s="437"/>
      <c r="F333" s="437"/>
      <c r="G333" s="437"/>
      <c r="H333" s="438"/>
      <c r="I333" s="412"/>
      <c r="K333"/>
      <c r="L333"/>
      <c r="M333"/>
      <c r="N333"/>
      <c r="O333"/>
      <c r="P333"/>
      <c r="Q333"/>
      <c r="R333"/>
      <c r="S333"/>
      <c r="T333"/>
    </row>
    <row r="334" spans="1:20" s="65" customFormat="1" ht="48.75" customHeight="1" x14ac:dyDescent="0.25">
      <c r="A334" s="439"/>
      <c r="B334" s="228" t="s">
        <v>392</v>
      </c>
      <c r="C334" s="269" t="s">
        <v>16</v>
      </c>
      <c r="D334" s="158">
        <v>10</v>
      </c>
      <c r="E334" s="440"/>
      <c r="F334" s="441"/>
      <c r="G334" s="441"/>
      <c r="H334" s="442"/>
      <c r="I334" s="412"/>
      <c r="K334"/>
      <c r="L334"/>
      <c r="M334"/>
      <c r="N334"/>
      <c r="O334"/>
      <c r="P334"/>
      <c r="Q334"/>
      <c r="R334"/>
      <c r="S334"/>
      <c r="T334"/>
    </row>
    <row r="335" spans="1:20" s="65" customFormat="1" ht="30.75" customHeight="1" x14ac:dyDescent="0.25">
      <c r="A335" s="236"/>
      <c r="B335" s="369" t="s">
        <v>90</v>
      </c>
      <c r="C335" s="269" t="s">
        <v>16</v>
      </c>
      <c r="D335" s="158">
        <v>8</v>
      </c>
      <c r="E335" s="443"/>
      <c r="F335" s="443"/>
      <c r="G335" s="443"/>
      <c r="H335" s="444"/>
      <c r="I335" s="412"/>
      <c r="K335"/>
      <c r="L335"/>
      <c r="M335"/>
      <c r="N335"/>
      <c r="O335"/>
      <c r="P335"/>
      <c r="Q335"/>
      <c r="R335"/>
      <c r="S335"/>
      <c r="T335"/>
    </row>
    <row r="336" spans="1:20" s="65" customFormat="1" ht="26.25" customHeight="1" x14ac:dyDescent="0.25">
      <c r="A336" s="236"/>
      <c r="B336" s="167" t="s">
        <v>384</v>
      </c>
      <c r="C336" s="362" t="s">
        <v>14</v>
      </c>
      <c r="D336" s="158">
        <v>1</v>
      </c>
      <c r="E336" s="290"/>
      <c r="F336" s="390"/>
      <c r="G336" s="391"/>
      <c r="H336" s="158"/>
      <c r="I336" s="381"/>
      <c r="K336"/>
      <c r="L336"/>
      <c r="M336"/>
      <c r="N336"/>
      <c r="O336"/>
      <c r="P336"/>
      <c r="Q336"/>
      <c r="R336"/>
      <c r="S336"/>
      <c r="T336"/>
    </row>
    <row r="337" spans="1:20" s="65" customFormat="1" ht="24" customHeight="1" x14ac:dyDescent="0.25">
      <c r="A337" s="236"/>
      <c r="B337" s="194" t="s">
        <v>442</v>
      </c>
      <c r="C337" s="362" t="s">
        <v>14</v>
      </c>
      <c r="D337" s="152">
        <v>1</v>
      </c>
      <c r="E337" s="387"/>
      <c r="F337" s="291"/>
      <c r="G337" s="291"/>
      <c r="H337" s="158"/>
      <c r="I337" s="209"/>
      <c r="K337"/>
      <c r="L337"/>
      <c r="M337"/>
      <c r="N337"/>
      <c r="O337"/>
      <c r="P337"/>
      <c r="Q337"/>
      <c r="R337"/>
      <c r="S337"/>
      <c r="T337"/>
    </row>
    <row r="338" spans="1:20" s="65" customFormat="1" ht="31.5" x14ac:dyDescent="0.25">
      <c r="A338" s="389"/>
      <c r="B338" s="167" t="s">
        <v>462</v>
      </c>
      <c r="C338" s="362" t="s">
        <v>14</v>
      </c>
      <c r="D338" s="158">
        <v>2</v>
      </c>
      <c r="E338" s="390"/>
      <c r="F338" s="390"/>
      <c r="G338" s="391"/>
      <c r="H338" s="158"/>
      <c r="I338" s="381"/>
      <c r="K338"/>
      <c r="L338"/>
      <c r="M338"/>
      <c r="N338"/>
      <c r="O338"/>
      <c r="P338"/>
      <c r="Q338"/>
      <c r="R338"/>
      <c r="S338"/>
      <c r="T338"/>
    </row>
    <row r="339" spans="1:20" s="65" customFormat="1" ht="15.75" x14ac:dyDescent="0.25">
      <c r="A339" s="220">
        <v>190</v>
      </c>
      <c r="B339" s="352" t="s">
        <v>54</v>
      </c>
      <c r="C339" s="431"/>
      <c r="D339" s="431"/>
      <c r="E339" s="431"/>
      <c r="F339" s="431"/>
      <c r="G339" s="431"/>
      <c r="H339" s="431"/>
      <c r="I339" s="432"/>
      <c r="K339"/>
      <c r="L339"/>
      <c r="M339"/>
      <c r="N339"/>
      <c r="O339"/>
      <c r="P339"/>
      <c r="Q339"/>
      <c r="R339"/>
      <c r="S339"/>
      <c r="T339"/>
    </row>
    <row r="340" spans="1:20" s="65" customFormat="1" ht="45.75" customHeight="1" x14ac:dyDescent="0.25">
      <c r="A340" s="445"/>
      <c r="B340" s="369" t="s">
        <v>243</v>
      </c>
      <c r="C340" s="446" t="s">
        <v>14</v>
      </c>
      <c r="D340" s="226">
        <v>1</v>
      </c>
      <c r="E340" s="190"/>
      <c r="F340" s="190"/>
      <c r="G340" s="190"/>
      <c r="H340" s="447"/>
      <c r="I340" s="149"/>
      <c r="K340"/>
      <c r="L340"/>
      <c r="M340"/>
      <c r="N340"/>
      <c r="O340"/>
      <c r="P340"/>
      <c r="Q340"/>
      <c r="R340"/>
      <c r="S340"/>
      <c r="T340"/>
    </row>
    <row r="341" spans="1:20" s="65" customFormat="1" ht="32.25" customHeight="1" x14ac:dyDescent="0.25">
      <c r="A341" s="220"/>
      <c r="B341" s="420" t="s">
        <v>80</v>
      </c>
      <c r="C341" s="145" t="s">
        <v>16</v>
      </c>
      <c r="D341" s="286">
        <v>33.200000000000003</v>
      </c>
      <c r="E341" s="190"/>
      <c r="F341" s="287"/>
      <c r="G341" s="437"/>
      <c r="H341" s="164"/>
      <c r="I341" s="149"/>
      <c r="K341"/>
      <c r="L341"/>
      <c r="M341"/>
      <c r="N341"/>
      <c r="O341"/>
      <c r="P341"/>
      <c r="Q341"/>
      <c r="R341"/>
      <c r="S341"/>
      <c r="T341"/>
    </row>
    <row r="342" spans="1:20" s="65" customFormat="1" ht="31.5" customHeight="1" x14ac:dyDescent="0.25">
      <c r="A342" s="143"/>
      <c r="B342" s="156" t="s">
        <v>81</v>
      </c>
      <c r="C342" s="145" t="s">
        <v>16</v>
      </c>
      <c r="D342" s="286">
        <v>19.7</v>
      </c>
      <c r="E342" s="190"/>
      <c r="F342" s="287"/>
      <c r="G342" s="437"/>
      <c r="H342" s="164"/>
      <c r="I342" s="149"/>
      <c r="K342"/>
      <c r="L342"/>
      <c r="M342"/>
      <c r="N342"/>
      <c r="O342"/>
      <c r="P342"/>
      <c r="Q342"/>
      <c r="R342"/>
      <c r="S342"/>
      <c r="T342"/>
    </row>
    <row r="343" spans="1:20" s="65" customFormat="1" ht="32.25" customHeight="1" x14ac:dyDescent="0.25">
      <c r="A343" s="143"/>
      <c r="B343" s="156" t="s">
        <v>82</v>
      </c>
      <c r="C343" s="200" t="s">
        <v>16</v>
      </c>
      <c r="D343" s="162">
        <v>9.5</v>
      </c>
      <c r="E343" s="190"/>
      <c r="F343" s="162"/>
      <c r="G343" s="162"/>
      <c r="H343" s="164"/>
      <c r="I343" s="149"/>
      <c r="K343"/>
      <c r="L343"/>
      <c r="M343"/>
      <c r="N343"/>
      <c r="O343"/>
      <c r="P343"/>
      <c r="Q343"/>
      <c r="R343"/>
      <c r="S343"/>
      <c r="T343"/>
    </row>
    <row r="344" spans="1:20" s="65" customFormat="1" ht="39" customHeight="1" x14ac:dyDescent="0.25">
      <c r="A344" s="143"/>
      <c r="B344" s="156" t="s">
        <v>458</v>
      </c>
      <c r="C344" s="200" t="s">
        <v>16</v>
      </c>
      <c r="D344" s="162">
        <v>1.87</v>
      </c>
      <c r="E344" s="190"/>
      <c r="F344" s="162"/>
      <c r="G344" s="162"/>
      <c r="H344" s="164"/>
      <c r="I344" s="149"/>
      <c r="K344"/>
      <c r="L344"/>
      <c r="M344"/>
      <c r="N344"/>
      <c r="O344"/>
      <c r="P344"/>
      <c r="Q344"/>
      <c r="R344"/>
      <c r="S344"/>
      <c r="T344"/>
    </row>
    <row r="345" spans="1:20" s="65" customFormat="1" ht="82.5" customHeight="1" x14ac:dyDescent="0.25">
      <c r="A345" s="143"/>
      <c r="B345" s="402" t="s">
        <v>408</v>
      </c>
      <c r="C345" s="200" t="s">
        <v>16</v>
      </c>
      <c r="D345" s="162">
        <v>5</v>
      </c>
      <c r="E345" s="190"/>
      <c r="F345" s="330"/>
      <c r="G345" s="330"/>
      <c r="H345" s="162"/>
      <c r="I345" s="149"/>
      <c r="K345"/>
      <c r="L345"/>
      <c r="M345"/>
      <c r="N345"/>
      <c r="O345"/>
      <c r="P345"/>
      <c r="Q345"/>
      <c r="R345"/>
      <c r="S345"/>
      <c r="T345"/>
    </row>
    <row r="346" spans="1:20" s="65" customFormat="1" ht="84.75" customHeight="1" x14ac:dyDescent="0.25">
      <c r="A346" s="143"/>
      <c r="B346" s="402" t="s">
        <v>281</v>
      </c>
      <c r="C346" s="200" t="s">
        <v>16</v>
      </c>
      <c r="D346" s="162">
        <v>22</v>
      </c>
      <c r="E346" s="190"/>
      <c r="F346" s="162"/>
      <c r="G346" s="162"/>
      <c r="H346" s="162"/>
      <c r="I346" s="149"/>
      <c r="K346"/>
      <c r="L346"/>
      <c r="M346"/>
      <c r="N346"/>
      <c r="O346"/>
      <c r="P346"/>
      <c r="Q346"/>
      <c r="R346"/>
      <c r="S346"/>
      <c r="T346"/>
    </row>
    <row r="347" spans="1:20" s="65" customFormat="1" ht="68.25" customHeight="1" x14ac:dyDescent="0.25">
      <c r="A347" s="143"/>
      <c r="B347" s="156" t="s">
        <v>244</v>
      </c>
      <c r="C347" s="200" t="s">
        <v>16</v>
      </c>
      <c r="D347" s="162">
        <v>56.5</v>
      </c>
      <c r="E347" s="190"/>
      <c r="F347" s="162"/>
      <c r="G347" s="162"/>
      <c r="H347" s="290"/>
      <c r="I347" s="149"/>
      <c r="K347"/>
      <c r="L347"/>
      <c r="M347"/>
      <c r="N347"/>
      <c r="O347"/>
      <c r="P347"/>
      <c r="Q347"/>
      <c r="R347"/>
      <c r="S347"/>
      <c r="T347"/>
    </row>
    <row r="348" spans="1:20" s="65" customFormat="1" ht="52.5" customHeight="1" x14ac:dyDescent="0.25">
      <c r="A348" s="166"/>
      <c r="B348" s="156" t="s">
        <v>315</v>
      </c>
      <c r="C348" s="200" t="s">
        <v>16</v>
      </c>
      <c r="D348" s="162">
        <v>65.5</v>
      </c>
      <c r="E348" s="190"/>
      <c r="F348" s="162"/>
      <c r="G348" s="162"/>
      <c r="H348" s="290"/>
      <c r="I348" s="149"/>
      <c r="K348"/>
      <c r="L348"/>
      <c r="M348"/>
      <c r="N348"/>
      <c r="O348"/>
      <c r="P348"/>
      <c r="Q348"/>
      <c r="R348"/>
      <c r="S348"/>
      <c r="T348"/>
    </row>
    <row r="349" spans="1:20" s="65" customFormat="1" ht="25.5" customHeight="1" x14ac:dyDescent="0.25">
      <c r="A349" s="143"/>
      <c r="B349" s="156" t="s">
        <v>84</v>
      </c>
      <c r="C349" s="145" t="s">
        <v>14</v>
      </c>
      <c r="D349" s="286">
        <v>1</v>
      </c>
      <c r="E349" s="190"/>
      <c r="F349" s="148"/>
      <c r="G349" s="148"/>
      <c r="H349" s="234"/>
      <c r="I349" s="149"/>
      <c r="K349"/>
      <c r="L349"/>
      <c r="M349"/>
      <c r="N349"/>
      <c r="O349"/>
      <c r="P349"/>
      <c r="Q349"/>
      <c r="R349"/>
      <c r="S349"/>
      <c r="T349"/>
    </row>
    <row r="350" spans="1:20" s="65" customFormat="1" ht="110.25" customHeight="1" x14ac:dyDescent="0.25">
      <c r="A350" s="143"/>
      <c r="B350" s="186" t="s">
        <v>403</v>
      </c>
      <c r="C350" s="190" t="s">
        <v>14</v>
      </c>
      <c r="D350" s="189">
        <v>1</v>
      </c>
      <c r="E350" s="190"/>
      <c r="F350" s="367"/>
      <c r="G350" s="367"/>
      <c r="H350" s="290"/>
      <c r="I350" s="149"/>
      <c r="K350"/>
      <c r="L350"/>
      <c r="M350"/>
      <c r="N350"/>
      <c r="O350"/>
      <c r="P350"/>
      <c r="Q350"/>
      <c r="R350"/>
      <c r="S350"/>
      <c r="T350"/>
    </row>
    <row r="351" spans="1:20" s="65" customFormat="1" ht="94.5" x14ac:dyDescent="0.25">
      <c r="A351" s="143"/>
      <c r="B351" s="285" t="s">
        <v>85</v>
      </c>
      <c r="C351" s="168" t="s">
        <v>14</v>
      </c>
      <c r="D351" s="448">
        <v>2</v>
      </c>
      <c r="E351" s="190"/>
      <c r="F351" s="162"/>
      <c r="G351" s="162"/>
      <c r="H351" s="162"/>
      <c r="I351" s="149"/>
      <c r="K351"/>
      <c r="L351"/>
      <c r="M351"/>
      <c r="N351"/>
      <c r="O351"/>
      <c r="P351"/>
      <c r="Q351"/>
      <c r="R351"/>
      <c r="S351"/>
      <c r="T351"/>
    </row>
    <row r="352" spans="1:20" s="65" customFormat="1" ht="47.25" x14ac:dyDescent="0.25">
      <c r="A352" s="143"/>
      <c r="B352" s="156" t="s">
        <v>87</v>
      </c>
      <c r="C352" s="145" t="s">
        <v>14</v>
      </c>
      <c r="D352" s="449">
        <v>2</v>
      </c>
      <c r="E352" s="190"/>
      <c r="F352" s="162"/>
      <c r="G352" s="437"/>
      <c r="H352" s="450"/>
      <c r="I352" s="149"/>
      <c r="K352"/>
      <c r="L352"/>
      <c r="M352"/>
      <c r="N352"/>
      <c r="O352"/>
      <c r="P352"/>
      <c r="Q352"/>
      <c r="R352"/>
      <c r="S352"/>
      <c r="T352"/>
    </row>
    <row r="353" spans="1:136" s="65" customFormat="1" ht="78.75" x14ac:dyDescent="0.25">
      <c r="A353" s="143"/>
      <c r="B353" s="186" t="s">
        <v>288</v>
      </c>
      <c r="C353" s="168" t="s">
        <v>14</v>
      </c>
      <c r="D353" s="451">
        <v>10</v>
      </c>
      <c r="E353" s="190"/>
      <c r="F353" s="452"/>
      <c r="G353" s="162"/>
      <c r="H353" s="162"/>
      <c r="I353" s="149"/>
      <c r="K353"/>
      <c r="L353"/>
      <c r="M353"/>
      <c r="N353"/>
      <c r="O353"/>
      <c r="P353"/>
      <c r="Q353"/>
      <c r="R353"/>
      <c r="S353"/>
      <c r="T353"/>
    </row>
    <row r="354" spans="1:136" s="65" customFormat="1" ht="76.5" customHeight="1" x14ac:dyDescent="0.25">
      <c r="A354" s="143"/>
      <c r="B354" s="156" t="s">
        <v>88</v>
      </c>
      <c r="C354" s="168" t="s">
        <v>14</v>
      </c>
      <c r="D354" s="449">
        <v>5</v>
      </c>
      <c r="E354" s="190"/>
      <c r="F354" s="437"/>
      <c r="G354" s="437"/>
      <c r="H354" s="450"/>
      <c r="I354" s="149"/>
      <c r="K354"/>
      <c r="L354"/>
      <c r="M354"/>
      <c r="N354"/>
      <c r="O354"/>
      <c r="P354"/>
      <c r="Q354"/>
      <c r="R354"/>
      <c r="S354"/>
      <c r="T354"/>
    </row>
    <row r="355" spans="1:136" s="65" customFormat="1" ht="116.25" customHeight="1" x14ac:dyDescent="0.25">
      <c r="A355" s="143"/>
      <c r="B355" s="167" t="s">
        <v>89</v>
      </c>
      <c r="C355" s="200" t="s">
        <v>16</v>
      </c>
      <c r="D355" s="162">
        <v>310.5</v>
      </c>
      <c r="E355" s="190"/>
      <c r="F355" s="162"/>
      <c r="G355" s="162"/>
      <c r="H355" s="290"/>
      <c r="I355" s="149"/>
      <c r="K355"/>
      <c r="L355"/>
      <c r="M355"/>
      <c r="N355"/>
      <c r="O355"/>
      <c r="P355"/>
      <c r="Q355"/>
      <c r="R355"/>
      <c r="S355"/>
      <c r="T355"/>
    </row>
    <row r="356" spans="1:136" s="65" customFormat="1" ht="87.75" customHeight="1" x14ac:dyDescent="0.25">
      <c r="A356" s="143"/>
      <c r="B356" s="167" t="s">
        <v>365</v>
      </c>
      <c r="C356" s="200" t="s">
        <v>16</v>
      </c>
      <c r="D356" s="162">
        <v>4</v>
      </c>
      <c r="E356" s="190"/>
      <c r="F356" s="162"/>
      <c r="G356" s="162"/>
      <c r="H356" s="162"/>
      <c r="I356" s="149"/>
      <c r="K356"/>
      <c r="L356"/>
      <c r="M356"/>
      <c r="N356"/>
      <c r="O356"/>
      <c r="P356"/>
      <c r="Q356"/>
      <c r="R356"/>
      <c r="S356"/>
      <c r="T356"/>
    </row>
    <row r="357" spans="1:136" s="68" customFormat="1" ht="75.75" customHeight="1" x14ac:dyDescent="0.25">
      <c r="A357" s="143"/>
      <c r="B357" s="167" t="s">
        <v>366</v>
      </c>
      <c r="C357" s="200" t="s">
        <v>16</v>
      </c>
      <c r="D357" s="162">
        <v>2.5</v>
      </c>
      <c r="E357" s="190"/>
      <c r="F357" s="162"/>
      <c r="G357" s="162"/>
      <c r="H357" s="162"/>
      <c r="I357" s="149"/>
      <c r="J357" s="70"/>
      <c r="K357"/>
      <c r="L357"/>
      <c r="M357"/>
      <c r="N357"/>
      <c r="O357"/>
      <c r="P357"/>
      <c r="Q357"/>
      <c r="R357"/>
      <c r="S357"/>
      <c r="T357"/>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c r="DN357" s="70"/>
      <c r="DO357" s="70"/>
      <c r="DP357" s="70"/>
      <c r="DQ357" s="70"/>
      <c r="DR357" s="70"/>
      <c r="DS357" s="70"/>
      <c r="DT357" s="70"/>
      <c r="DU357" s="70"/>
      <c r="DV357" s="70"/>
      <c r="DW357" s="70"/>
      <c r="DX357" s="70"/>
      <c r="DY357" s="70"/>
      <c r="DZ357" s="70"/>
      <c r="EA357" s="70"/>
      <c r="EB357" s="70"/>
      <c r="EC357" s="70"/>
      <c r="ED357" s="70"/>
      <c r="EE357" s="70"/>
      <c r="EF357" s="70"/>
    </row>
    <row r="358" spans="1:136" s="65" customFormat="1" ht="84" customHeight="1" x14ac:dyDescent="0.25">
      <c r="A358" s="143"/>
      <c r="B358" s="144" t="s">
        <v>241</v>
      </c>
      <c r="C358" s="145" t="s">
        <v>14</v>
      </c>
      <c r="D358" s="148">
        <v>1</v>
      </c>
      <c r="E358" s="190"/>
      <c r="F358" s="441"/>
      <c r="G358" s="441"/>
      <c r="H358" s="164"/>
      <c r="I358" s="149"/>
      <c r="K358"/>
      <c r="L358"/>
      <c r="M358"/>
      <c r="N358"/>
      <c r="O358"/>
      <c r="P358"/>
      <c r="Q358"/>
      <c r="R358"/>
      <c r="S358"/>
      <c r="T358"/>
    </row>
    <row r="359" spans="1:136" s="65" customFormat="1" ht="30.75" customHeight="1" x14ac:dyDescent="0.25">
      <c r="A359" s="281"/>
      <c r="B359" s="186" t="s">
        <v>393</v>
      </c>
      <c r="C359" s="453" t="s">
        <v>17</v>
      </c>
      <c r="D359" s="234">
        <v>23.15</v>
      </c>
      <c r="E359" s="190"/>
      <c r="F359" s="234"/>
      <c r="G359" s="234"/>
      <c r="H359" s="234"/>
      <c r="I359" s="149"/>
      <c r="K359"/>
      <c r="L359"/>
      <c r="M359"/>
      <c r="N359"/>
      <c r="O359"/>
      <c r="P359"/>
      <c r="Q359"/>
      <c r="R359"/>
      <c r="S359"/>
      <c r="T359"/>
    </row>
    <row r="360" spans="1:136" s="65" customFormat="1" ht="33" customHeight="1" x14ac:dyDescent="0.25">
      <c r="A360" s="143"/>
      <c r="B360" s="167" t="s">
        <v>86</v>
      </c>
      <c r="C360" s="145" t="s">
        <v>14</v>
      </c>
      <c r="D360" s="440">
        <v>70</v>
      </c>
      <c r="E360" s="190"/>
      <c r="F360" s="441"/>
      <c r="G360" s="441"/>
      <c r="H360" s="148"/>
      <c r="I360" s="149"/>
      <c r="K360"/>
      <c r="L360"/>
      <c r="M360"/>
      <c r="N360"/>
      <c r="O360"/>
      <c r="P360"/>
      <c r="Q360"/>
      <c r="R360"/>
      <c r="S360"/>
      <c r="T360"/>
    </row>
    <row r="361" spans="1:136" s="65" customFormat="1" ht="16.5" thickBot="1" x14ac:dyDescent="0.3">
      <c r="A361" s="454"/>
      <c r="B361" s="455"/>
      <c r="C361" s="295"/>
      <c r="D361" s="297"/>
      <c r="E361" s="252"/>
      <c r="F361" s="456"/>
      <c r="G361" s="456"/>
      <c r="H361" s="256"/>
      <c r="I361" s="457"/>
      <c r="K361"/>
      <c r="L361"/>
      <c r="M361"/>
      <c r="N361"/>
      <c r="O361"/>
      <c r="P361"/>
      <c r="Q361"/>
      <c r="R361"/>
      <c r="S361"/>
      <c r="T361"/>
    </row>
    <row r="362" spans="1:136" s="65" customFormat="1" ht="16.5" thickBot="1" x14ac:dyDescent="0.3">
      <c r="A362" s="647" t="s">
        <v>91</v>
      </c>
      <c r="B362" s="648"/>
      <c r="C362" s="648"/>
      <c r="D362" s="648"/>
      <c r="E362" s="648"/>
      <c r="F362" s="648"/>
      <c r="G362" s="648"/>
      <c r="H362" s="649"/>
      <c r="I362" s="458"/>
      <c r="K362"/>
      <c r="L362"/>
      <c r="M362"/>
      <c r="N362"/>
      <c r="O362"/>
      <c r="P362"/>
      <c r="Q362"/>
      <c r="R362"/>
      <c r="S362"/>
      <c r="T362"/>
    </row>
    <row r="363" spans="1:136" s="65" customFormat="1" ht="16.5" customHeight="1" thickBot="1" x14ac:dyDescent="0.3">
      <c r="A363" s="644" t="s">
        <v>92</v>
      </c>
      <c r="B363" s="645"/>
      <c r="C363" s="645"/>
      <c r="D363" s="645"/>
      <c r="E363" s="645"/>
      <c r="F363" s="645"/>
      <c r="G363" s="645"/>
      <c r="H363" s="646"/>
      <c r="I363" s="459"/>
      <c r="K363"/>
      <c r="L363"/>
      <c r="M363"/>
      <c r="N363"/>
      <c r="O363"/>
      <c r="P363"/>
      <c r="Q363"/>
      <c r="R363"/>
      <c r="S363"/>
      <c r="T363"/>
    </row>
    <row r="364" spans="1:136" s="65" customFormat="1" ht="16.5" customHeight="1" thickBot="1" x14ac:dyDescent="0.3">
      <c r="A364" s="664" t="s">
        <v>93</v>
      </c>
      <c r="B364" s="665"/>
      <c r="C364" s="665"/>
      <c r="D364" s="665"/>
      <c r="E364" s="665"/>
      <c r="F364" s="665"/>
      <c r="G364" s="665"/>
      <c r="H364" s="666"/>
      <c r="I364" s="460"/>
      <c r="K364"/>
      <c r="L364"/>
      <c r="M364"/>
      <c r="N364"/>
      <c r="O364"/>
      <c r="P364"/>
      <c r="Q364"/>
      <c r="R364"/>
      <c r="S364"/>
      <c r="T364"/>
    </row>
    <row r="365" spans="1:136" s="65" customFormat="1" ht="16.5" customHeight="1" thickBot="1" x14ac:dyDescent="0.3">
      <c r="A365" s="664" t="s">
        <v>94</v>
      </c>
      <c r="B365" s="665"/>
      <c r="C365" s="665"/>
      <c r="D365" s="665"/>
      <c r="E365" s="665"/>
      <c r="F365" s="665"/>
      <c r="G365" s="665"/>
      <c r="H365" s="666"/>
      <c r="I365" s="460"/>
      <c r="K365"/>
      <c r="L365"/>
      <c r="M365"/>
      <c r="N365"/>
      <c r="O365"/>
      <c r="P365"/>
      <c r="Q365"/>
      <c r="R365"/>
      <c r="S365"/>
      <c r="T365"/>
      <c r="U365" s="120"/>
    </row>
    <row r="366" spans="1:136" s="65" customFormat="1" ht="16.5" customHeight="1" thickBot="1" x14ac:dyDescent="0.3">
      <c r="A366" s="644" t="s">
        <v>95</v>
      </c>
      <c r="B366" s="645"/>
      <c r="C366" s="645"/>
      <c r="D366" s="645"/>
      <c r="E366" s="645"/>
      <c r="F366" s="645"/>
      <c r="G366" s="645"/>
      <c r="H366" s="646"/>
      <c r="I366" s="461"/>
      <c r="K366"/>
      <c r="L366"/>
      <c r="M366"/>
      <c r="N366"/>
      <c r="O366"/>
      <c r="P366"/>
      <c r="Q366"/>
      <c r="R366"/>
      <c r="S366"/>
      <c r="T366"/>
    </row>
    <row r="367" spans="1:136" s="65" customFormat="1" ht="16.5" customHeight="1" thickBot="1" x14ac:dyDescent="0.3">
      <c r="A367" s="664" t="s">
        <v>432</v>
      </c>
      <c r="B367" s="665"/>
      <c r="C367" s="665"/>
      <c r="D367" s="665"/>
      <c r="E367" s="665"/>
      <c r="F367" s="665"/>
      <c r="G367" s="665"/>
      <c r="H367" s="666"/>
      <c r="I367" s="460"/>
      <c r="K367"/>
      <c r="L367"/>
      <c r="M367"/>
      <c r="N367"/>
      <c r="O367"/>
      <c r="P367"/>
      <c r="Q367"/>
      <c r="R367"/>
      <c r="S367"/>
      <c r="T367"/>
    </row>
    <row r="368" spans="1:136" s="65" customFormat="1" ht="16.5" customHeight="1" thickBot="1" x14ac:dyDescent="0.3">
      <c r="A368" s="644" t="s">
        <v>96</v>
      </c>
      <c r="B368" s="645"/>
      <c r="C368" s="645"/>
      <c r="D368" s="645"/>
      <c r="E368" s="645"/>
      <c r="F368" s="645"/>
      <c r="G368" s="645"/>
      <c r="H368" s="646"/>
      <c r="I368" s="461"/>
      <c r="K368"/>
      <c r="L368"/>
      <c r="M368"/>
      <c r="N368"/>
      <c r="O368"/>
      <c r="P368"/>
      <c r="Q368"/>
      <c r="R368"/>
      <c r="S368"/>
      <c r="T368"/>
    </row>
    <row r="369" spans="1:20" s="65" customFormat="1" ht="15.75" x14ac:dyDescent="0.25">
      <c r="A369" s="64"/>
      <c r="B369" s="64"/>
      <c r="C369" s="64"/>
      <c r="D369" s="64"/>
      <c r="E369" s="64"/>
      <c r="F369" s="64"/>
      <c r="G369" s="64"/>
      <c r="H369" s="64"/>
      <c r="I369" s="64"/>
      <c r="K369"/>
      <c r="L369"/>
      <c r="M369"/>
      <c r="N369"/>
      <c r="O369"/>
      <c r="P369"/>
      <c r="Q369"/>
      <c r="R369"/>
      <c r="S369"/>
      <c r="T369"/>
    </row>
    <row r="372" spans="1:20" x14ac:dyDescent="0.25">
      <c r="G372" s="69"/>
    </row>
    <row r="373" spans="1:20" x14ac:dyDescent="0.25">
      <c r="G373" s="71"/>
      <c r="H373" s="72"/>
      <c r="I373" s="72"/>
    </row>
    <row r="374" spans="1:20" ht="15.75" x14ac:dyDescent="0.25">
      <c r="G374" s="61"/>
      <c r="H374" s="72"/>
      <c r="I374" s="73"/>
    </row>
    <row r="380" spans="1:20" x14ac:dyDescent="0.25">
      <c r="C380" s="70"/>
      <c r="D380" s="70"/>
      <c r="E380" s="70"/>
      <c r="F380" s="70"/>
      <c r="G380" s="70"/>
      <c r="H380" s="70"/>
      <c r="I380" s="70"/>
      <c r="J380" s="70"/>
    </row>
    <row r="381" spans="1:20" ht="15.75" x14ac:dyDescent="0.25">
      <c r="C381" s="131"/>
      <c r="D381" s="131"/>
      <c r="E381" s="131"/>
      <c r="F381" s="131"/>
      <c r="G381" s="131"/>
      <c r="H381" s="131"/>
      <c r="I381" s="131"/>
      <c r="J381" s="131"/>
    </row>
    <row r="382" spans="1:20" ht="15.75" x14ac:dyDescent="0.25">
      <c r="C382" s="132"/>
      <c r="D382" s="132"/>
      <c r="E382" s="132"/>
      <c r="F382" s="132"/>
      <c r="G382" s="132"/>
      <c r="H382" s="132"/>
      <c r="I382" s="132"/>
      <c r="J382" s="132"/>
    </row>
    <row r="383" spans="1:20" ht="15.75" x14ac:dyDescent="0.25">
      <c r="C383" s="132"/>
      <c r="D383" s="132"/>
      <c r="E383" s="132"/>
      <c r="F383" s="132"/>
      <c r="G383" s="132"/>
      <c r="H383" s="132"/>
      <c r="I383" s="132"/>
      <c r="J383" s="132"/>
    </row>
    <row r="384" spans="1:20" ht="15.75" x14ac:dyDescent="0.25">
      <c r="C384" s="131"/>
      <c r="D384" s="131"/>
      <c r="E384" s="131"/>
      <c r="F384" s="131"/>
      <c r="G384" s="131"/>
      <c r="H384" s="131"/>
      <c r="I384" s="131"/>
      <c r="J384" s="131"/>
    </row>
    <row r="385" spans="3:10" ht="15.75" x14ac:dyDescent="0.25">
      <c r="C385" s="132"/>
      <c r="D385" s="132"/>
      <c r="E385" s="132"/>
      <c r="F385" s="132"/>
      <c r="G385" s="132"/>
      <c r="H385" s="132"/>
      <c r="I385" s="132"/>
      <c r="J385" s="132"/>
    </row>
    <row r="386" spans="3:10" ht="15.75" x14ac:dyDescent="0.25">
      <c r="C386" s="131"/>
      <c r="D386" s="131"/>
      <c r="E386" s="131"/>
      <c r="F386" s="131"/>
      <c r="G386" s="131"/>
      <c r="H386" s="131"/>
      <c r="I386" s="131"/>
      <c r="J386" s="131"/>
    </row>
    <row r="387" spans="3:10" ht="15.75" x14ac:dyDescent="0.25">
      <c r="C387" s="133"/>
      <c r="D387" s="133"/>
      <c r="E387" s="133"/>
      <c r="F387" s="133"/>
      <c r="G387" s="133"/>
      <c r="H387" s="133"/>
      <c r="I387" s="133"/>
      <c r="J387" s="133"/>
    </row>
    <row r="388" spans="3:10" x14ac:dyDescent="0.25">
      <c r="C388" s="70"/>
      <c r="D388" s="70"/>
      <c r="E388" s="70"/>
      <c r="F388" s="70"/>
      <c r="G388" s="70"/>
      <c r="H388" s="70"/>
      <c r="I388" s="70"/>
      <c r="J388" s="70"/>
    </row>
    <row r="389" spans="3:10" x14ac:dyDescent="0.25">
      <c r="C389" s="70"/>
      <c r="D389" s="70"/>
      <c r="E389" s="70"/>
      <c r="F389" s="70"/>
      <c r="G389" s="70"/>
      <c r="H389" s="70"/>
      <c r="I389" s="70"/>
      <c r="J389" s="70"/>
    </row>
    <row r="390" spans="3:10" x14ac:dyDescent="0.25">
      <c r="C390" s="122"/>
      <c r="D390" s="122"/>
      <c r="E390" s="122"/>
      <c r="F390" s="135"/>
      <c r="G390" s="122"/>
      <c r="H390" s="122"/>
      <c r="I390" s="70"/>
      <c r="J390" s="70"/>
    </row>
    <row r="391" spans="3:10" ht="15.75" x14ac:dyDescent="0.25">
      <c r="C391" s="131"/>
      <c r="D391" s="131"/>
      <c r="E391" s="131"/>
      <c r="F391" s="131"/>
      <c r="G391" s="131"/>
      <c r="H391" s="131"/>
      <c r="I391" s="70"/>
      <c r="J391" s="70"/>
    </row>
    <row r="392" spans="3:10" ht="15.75" x14ac:dyDescent="0.25">
      <c r="C392" s="132"/>
      <c r="D392" s="132"/>
      <c r="E392" s="132"/>
      <c r="F392" s="132"/>
      <c r="G392" s="132"/>
      <c r="H392" s="132"/>
      <c r="I392" s="70"/>
      <c r="J392" s="70"/>
    </row>
    <row r="393" spans="3:10" ht="15.75" x14ac:dyDescent="0.25">
      <c r="C393" s="132"/>
      <c r="D393" s="132"/>
      <c r="E393" s="132"/>
      <c r="F393" s="132"/>
      <c r="G393" s="132"/>
      <c r="H393" s="132"/>
      <c r="I393" s="70"/>
      <c r="J393" s="70"/>
    </row>
    <row r="394" spans="3:10" ht="15.75" x14ac:dyDescent="0.25">
      <c r="C394" s="131"/>
      <c r="D394" s="131"/>
      <c r="E394" s="131"/>
      <c r="F394" s="131"/>
      <c r="G394" s="131"/>
      <c r="H394" s="131"/>
      <c r="I394" s="70"/>
      <c r="J394" s="70"/>
    </row>
    <row r="395" spans="3:10" ht="15.75" x14ac:dyDescent="0.25">
      <c r="C395" s="132"/>
      <c r="D395" s="132"/>
      <c r="E395" s="132"/>
      <c r="F395" s="132"/>
      <c r="G395" s="132"/>
      <c r="H395" s="132"/>
      <c r="I395" s="70"/>
      <c r="J395" s="70"/>
    </row>
    <row r="396" spans="3:10" ht="15.75" x14ac:dyDescent="0.25">
      <c r="C396" s="131"/>
      <c r="D396" s="131"/>
      <c r="E396" s="131"/>
      <c r="F396" s="131"/>
      <c r="G396" s="131"/>
      <c r="H396" s="131"/>
      <c r="I396" s="70"/>
      <c r="J396" s="70"/>
    </row>
    <row r="397" spans="3:10" ht="15.75" x14ac:dyDescent="0.25">
      <c r="C397" s="133"/>
      <c r="D397" s="133"/>
      <c r="E397" s="133"/>
      <c r="F397" s="133"/>
      <c r="G397" s="133"/>
      <c r="H397" s="133"/>
      <c r="I397" s="134"/>
      <c r="J397" s="134"/>
    </row>
    <row r="398" spans="3:10" x14ac:dyDescent="0.25">
      <c r="C398" s="70"/>
      <c r="D398" s="70"/>
      <c r="E398" s="70"/>
      <c r="F398" s="70"/>
      <c r="G398" s="70"/>
      <c r="H398" s="70"/>
      <c r="I398" s="70"/>
      <c r="J398" s="70"/>
    </row>
    <row r="399" spans="3:10" x14ac:dyDescent="0.25">
      <c r="C399" s="70"/>
      <c r="D399" s="70"/>
      <c r="E399" s="70"/>
      <c r="F399" s="70"/>
      <c r="G399" s="70"/>
      <c r="H399" s="70"/>
      <c r="I399" s="70"/>
      <c r="J399" s="70"/>
    </row>
    <row r="400" spans="3:10" x14ac:dyDescent="0.25">
      <c r="C400" s="70"/>
      <c r="D400" s="70"/>
      <c r="E400" s="70"/>
      <c r="F400" s="70"/>
      <c r="G400" s="70"/>
      <c r="H400" s="70"/>
      <c r="I400" s="70"/>
      <c r="J400" s="70"/>
    </row>
    <row r="401" spans="3:10" x14ac:dyDescent="0.25">
      <c r="C401" s="70"/>
      <c r="D401" s="70"/>
      <c r="E401" s="70"/>
      <c r="F401" s="70"/>
      <c r="G401" s="70"/>
      <c r="H401" s="70"/>
      <c r="I401" s="70"/>
      <c r="J401" s="70"/>
    </row>
    <row r="402" spans="3:10" x14ac:dyDescent="0.25">
      <c r="C402" s="70"/>
      <c r="D402" s="70"/>
      <c r="E402" s="70"/>
      <c r="F402" s="70"/>
      <c r="G402" s="70"/>
      <c r="H402" s="70"/>
      <c r="I402" s="70"/>
      <c r="J402" s="70"/>
    </row>
    <row r="403" spans="3:10" x14ac:dyDescent="0.25">
      <c r="C403" s="70"/>
      <c r="D403" s="70"/>
      <c r="E403" s="70"/>
      <c r="F403" s="70"/>
      <c r="G403" s="70"/>
      <c r="H403" s="70"/>
      <c r="I403" s="70"/>
      <c r="J403" s="70"/>
    </row>
    <row r="404" spans="3:10" x14ac:dyDescent="0.25">
      <c r="C404" s="122"/>
      <c r="D404" s="136"/>
      <c r="E404" s="136"/>
      <c r="F404" s="122"/>
      <c r="G404" s="122"/>
      <c r="H404" s="122"/>
      <c r="I404" s="122"/>
      <c r="J404" s="122"/>
    </row>
    <row r="405" spans="3:10" ht="15.75" x14ac:dyDescent="0.25">
      <c r="C405" s="131"/>
      <c r="D405" s="131"/>
      <c r="E405" s="131"/>
      <c r="F405" s="131"/>
      <c r="G405" s="131"/>
      <c r="H405" s="131"/>
      <c r="I405" s="131"/>
      <c r="J405" s="131"/>
    </row>
    <row r="406" spans="3:10" ht="15.75" x14ac:dyDescent="0.25">
      <c r="C406" s="132"/>
      <c r="D406" s="132"/>
      <c r="E406" s="132"/>
      <c r="F406" s="132"/>
      <c r="G406" s="132"/>
      <c r="H406" s="132"/>
      <c r="I406" s="132"/>
      <c r="J406" s="132"/>
    </row>
    <row r="407" spans="3:10" ht="15.75" x14ac:dyDescent="0.25">
      <c r="C407" s="132"/>
      <c r="D407" s="132"/>
      <c r="E407" s="132"/>
      <c r="F407" s="132"/>
      <c r="G407" s="132"/>
      <c r="H407" s="132"/>
      <c r="I407" s="132"/>
      <c r="J407" s="132"/>
    </row>
    <row r="408" spans="3:10" ht="15.75" x14ac:dyDescent="0.25">
      <c r="C408" s="131"/>
      <c r="D408" s="131"/>
      <c r="E408" s="131"/>
      <c r="F408" s="131"/>
      <c r="G408" s="131"/>
      <c r="H408" s="131"/>
      <c r="I408" s="131"/>
      <c r="J408" s="131"/>
    </row>
    <row r="409" spans="3:10" ht="15.75" x14ac:dyDescent="0.25">
      <c r="C409" s="132"/>
      <c r="D409" s="132"/>
      <c r="E409" s="132"/>
      <c r="F409" s="132"/>
      <c r="G409" s="132"/>
      <c r="H409" s="132"/>
      <c r="I409" s="132"/>
      <c r="J409" s="132"/>
    </row>
    <row r="410" spans="3:10" ht="15.75" x14ac:dyDescent="0.25">
      <c r="C410" s="131"/>
      <c r="D410" s="131"/>
      <c r="E410" s="131"/>
      <c r="F410" s="131"/>
      <c r="G410" s="131"/>
      <c r="H410" s="131"/>
      <c r="I410" s="131"/>
      <c r="J410" s="131"/>
    </row>
    <row r="411" spans="3:10" ht="15.75" x14ac:dyDescent="0.25">
      <c r="C411" s="133"/>
      <c r="D411" s="133"/>
      <c r="E411" s="133"/>
      <c r="F411" s="133"/>
      <c r="G411" s="133"/>
      <c r="H411" s="133"/>
      <c r="I411" s="133"/>
      <c r="J411" s="133"/>
    </row>
    <row r="412" spans="3:10" x14ac:dyDescent="0.25">
      <c r="C412" s="70"/>
      <c r="D412" s="70"/>
      <c r="E412" s="70"/>
      <c r="F412" s="70"/>
      <c r="G412" s="70"/>
      <c r="H412" s="70"/>
      <c r="I412" s="70"/>
      <c r="J412" s="70"/>
    </row>
    <row r="413" spans="3:10" x14ac:dyDescent="0.25">
      <c r="C413" s="70"/>
      <c r="D413" s="70"/>
      <c r="E413" s="70"/>
      <c r="F413" s="70"/>
      <c r="G413" s="70"/>
      <c r="H413" s="70"/>
      <c r="I413" s="70"/>
      <c r="J413" s="70"/>
    </row>
    <row r="414" spans="3:10" x14ac:dyDescent="0.25">
      <c r="C414" s="70"/>
      <c r="D414" s="70"/>
      <c r="E414" s="70"/>
      <c r="F414" s="70"/>
      <c r="G414" s="70"/>
      <c r="H414" s="70"/>
      <c r="I414" s="70"/>
      <c r="J414" s="70"/>
    </row>
    <row r="415" spans="3:10" x14ac:dyDescent="0.25">
      <c r="C415" s="70"/>
      <c r="D415" s="70"/>
      <c r="E415" s="70"/>
      <c r="F415" s="137"/>
      <c r="G415" s="137"/>
      <c r="H415" s="137"/>
      <c r="I415" s="137"/>
      <c r="J415" s="70"/>
    </row>
  </sheetData>
  <mergeCells count="38">
    <mergeCell ref="A368:H368"/>
    <mergeCell ref="A362:H362"/>
    <mergeCell ref="A15:I15"/>
    <mergeCell ref="A31:H31"/>
    <mergeCell ref="A33:I33"/>
    <mergeCell ref="A135:H135"/>
    <mergeCell ref="A137:I137"/>
    <mergeCell ref="A257:H257"/>
    <mergeCell ref="A259:I259"/>
    <mergeCell ref="A312:I312"/>
    <mergeCell ref="A363:H363"/>
    <mergeCell ref="A364:H364"/>
    <mergeCell ref="A365:H365"/>
    <mergeCell ref="A366:H366"/>
    <mergeCell ref="A367:H367"/>
    <mergeCell ref="A136:I136"/>
    <mergeCell ref="F13:F14"/>
    <mergeCell ref="A1:I1"/>
    <mergeCell ref="A2:I2"/>
    <mergeCell ref="A3:I3"/>
    <mergeCell ref="A5:I5"/>
    <mergeCell ref="A6:I6"/>
    <mergeCell ref="G13:G14"/>
    <mergeCell ref="A258:I258"/>
    <mergeCell ref="A311:I311"/>
    <mergeCell ref="A8:I8"/>
    <mergeCell ref="A10:B10"/>
    <mergeCell ref="G10:I10"/>
    <mergeCell ref="A12:A14"/>
    <mergeCell ref="B12:B14"/>
    <mergeCell ref="C12:C14"/>
    <mergeCell ref="D12:D14"/>
    <mergeCell ref="E12:H12"/>
    <mergeCell ref="I12:I14"/>
    <mergeCell ref="H13:H14"/>
    <mergeCell ref="A310:H310"/>
    <mergeCell ref="A32:I32"/>
    <mergeCell ref="E13:E14"/>
  </mergeCells>
  <pageMargins left="0.7" right="0.7" top="0.75" bottom="0.75" header="0.3" footer="0.3"/>
  <pageSetup scale="52" orientation="portrait" horizontalDpi="300" verticalDpi="300" r:id="rId1"/>
  <colBreaks count="2" manualBreakCount="2">
    <brk id="9" max="367" man="1"/>
    <brk id="88" max="3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6"/>
  <sheetViews>
    <sheetView view="pageBreakPreview" zoomScale="80" zoomScaleNormal="90" zoomScaleSheetLayoutView="80" workbookViewId="0">
      <selection activeCell="B336" sqref="B336"/>
    </sheetView>
  </sheetViews>
  <sheetFormatPr baseColWidth="10" defaultRowHeight="15" x14ac:dyDescent="0.25"/>
  <cols>
    <col min="1" max="1" width="7.28515625" customWidth="1"/>
    <col min="2" max="2" width="65.85546875" customWidth="1"/>
    <col min="3" max="3" width="8.28515625" customWidth="1"/>
    <col min="4" max="4" width="14.28515625" customWidth="1"/>
    <col min="5" max="5" width="12.85546875" customWidth="1"/>
    <col min="6" max="6" width="13.140625" customWidth="1"/>
    <col min="7" max="7" width="12.7109375" bestFit="1" customWidth="1"/>
    <col min="8" max="8" width="17.42578125" customWidth="1"/>
    <col min="9" max="9" width="16" customWidth="1"/>
    <col min="10" max="10" width="13" bestFit="1" customWidth="1"/>
    <col min="11" max="11" width="15.7109375" customWidth="1"/>
    <col min="12" max="12" width="13.28515625" customWidth="1"/>
    <col min="13" max="14" width="12.85546875" bestFit="1" customWidth="1"/>
    <col min="17" max="17" width="15.85546875" customWidth="1"/>
    <col min="18" max="18" width="14.28515625" customWidth="1"/>
    <col min="19" max="19" width="12.140625" customWidth="1"/>
  </cols>
  <sheetData>
    <row r="1" spans="1:14" ht="15.75" x14ac:dyDescent="0.25">
      <c r="A1" s="671" t="str">
        <f>+'CENTRO ESCOLAR'!A1:I1</f>
        <v>MINISTERIO DE EDUCACIÓN</v>
      </c>
      <c r="B1" s="671"/>
      <c r="C1" s="671"/>
      <c r="D1" s="671"/>
      <c r="E1" s="671"/>
      <c r="F1" s="671"/>
      <c r="G1" s="671"/>
      <c r="H1" s="671"/>
      <c r="I1" s="671"/>
    </row>
    <row r="2" spans="1:14" ht="15.75" customHeight="1" x14ac:dyDescent="0.25">
      <c r="A2" s="671" t="str">
        <f>+'CENTRO ESCOLAR'!A2:I2</f>
        <v>DIVISIÓN GENERAL DE INFRAESTRUCTURA ESCOLAR</v>
      </c>
      <c r="B2" s="671"/>
      <c r="C2" s="671"/>
      <c r="D2" s="671"/>
      <c r="E2" s="671"/>
      <c r="F2" s="671"/>
      <c r="G2" s="671"/>
      <c r="H2" s="671"/>
      <c r="I2" s="671"/>
    </row>
    <row r="3" spans="1:14" ht="15.75" customHeight="1" x14ac:dyDescent="0.25">
      <c r="A3" s="671" t="str">
        <f>+'CENTRO ESCOLAR'!A3:I3</f>
        <v>DIVISIÓN DE PREINVERSIÓN</v>
      </c>
      <c r="B3" s="671"/>
      <c r="C3" s="671"/>
      <c r="D3" s="671"/>
      <c r="E3" s="671"/>
      <c r="F3" s="671"/>
      <c r="G3" s="671"/>
      <c r="H3" s="671"/>
      <c r="I3" s="671"/>
    </row>
    <row r="4" spans="1:14" ht="15.75" customHeight="1" x14ac:dyDescent="0.25">
      <c r="A4" s="125"/>
      <c r="B4" s="125"/>
      <c r="C4" s="125"/>
      <c r="D4" s="125"/>
      <c r="E4" s="125"/>
      <c r="F4" s="125"/>
      <c r="G4" s="125"/>
      <c r="H4" s="125"/>
      <c r="I4" s="125"/>
    </row>
    <row r="5" spans="1:14" ht="15.75" customHeight="1" x14ac:dyDescent="0.25">
      <c r="A5" s="671" t="str">
        <f>+'CENTRO ESCOLAR'!A5:I5</f>
        <v>PROYECTO: MEJORAMIENTO DEL CENTRO ESCOLAR ANDRÉS CASTRO</v>
      </c>
      <c r="B5" s="671"/>
      <c r="C5" s="671"/>
      <c r="D5" s="671"/>
      <c r="E5" s="671"/>
      <c r="F5" s="671"/>
      <c r="G5" s="671"/>
      <c r="H5" s="671"/>
      <c r="I5" s="671"/>
    </row>
    <row r="6" spans="1:14" ht="15.75" customHeight="1" x14ac:dyDescent="0.25">
      <c r="A6" s="671" t="str">
        <f>+'CENTRO ESCOLAR'!A6:I6</f>
        <v>UBICACIÓN: MUNICIPIO DE WASPAM,  REGIÓN AUTÓNOMA COSTA CARIBE NORTE</v>
      </c>
      <c r="B6" s="671"/>
      <c r="C6" s="671"/>
      <c r="D6" s="671"/>
      <c r="E6" s="671"/>
      <c r="F6" s="671"/>
      <c r="G6" s="671"/>
      <c r="H6" s="671"/>
      <c r="I6" s="671"/>
    </row>
    <row r="7" spans="1:14" ht="15.75" x14ac:dyDescent="0.25">
      <c r="A7" s="6"/>
      <c r="B7" s="1"/>
      <c r="C7" s="1"/>
      <c r="D7" s="1"/>
      <c r="E7" s="1"/>
      <c r="F7" s="1"/>
      <c r="G7" s="1"/>
      <c r="H7" s="1"/>
      <c r="I7" s="1"/>
    </row>
    <row r="8" spans="1:14" ht="15.75" x14ac:dyDescent="0.25">
      <c r="A8" s="670" t="s">
        <v>97</v>
      </c>
      <c r="B8" s="670"/>
      <c r="C8" s="670"/>
      <c r="D8" s="670"/>
      <c r="E8" s="670"/>
      <c r="F8" s="670"/>
      <c r="G8" s="670"/>
      <c r="H8" s="670"/>
      <c r="I8" s="670"/>
    </row>
    <row r="9" spans="1:14" ht="15.75" x14ac:dyDescent="0.25">
      <c r="A9" s="7"/>
      <c r="B9" s="7"/>
      <c r="C9" s="7"/>
      <c r="D9" s="7"/>
      <c r="E9" s="7"/>
      <c r="F9" s="7"/>
      <c r="G9" s="7"/>
      <c r="H9" s="7"/>
      <c r="I9" s="7"/>
    </row>
    <row r="10" spans="1:14" ht="15.75" x14ac:dyDescent="0.25">
      <c r="A10" s="675" t="s">
        <v>5</v>
      </c>
      <c r="B10" s="675"/>
      <c r="C10" s="7"/>
      <c r="D10" s="8"/>
      <c r="E10" s="7"/>
      <c r="F10" s="676" t="s">
        <v>6</v>
      </c>
      <c r="G10" s="676"/>
      <c r="H10" s="676"/>
      <c r="I10" s="676"/>
    </row>
    <row r="11" spans="1:14" ht="16.5" thickBot="1" x14ac:dyDescent="0.3">
      <c r="A11" s="6"/>
      <c r="B11" s="1" t="s">
        <v>98</v>
      </c>
      <c r="C11" s="1"/>
      <c r="D11" s="1"/>
      <c r="E11" s="1"/>
      <c r="F11" s="1"/>
      <c r="G11" s="1"/>
      <c r="H11" s="1"/>
      <c r="I11" s="1"/>
    </row>
    <row r="12" spans="1:14" ht="24" customHeight="1" thickBot="1" x14ac:dyDescent="0.3">
      <c r="A12" s="627" t="s">
        <v>7</v>
      </c>
      <c r="B12" s="630" t="s">
        <v>8</v>
      </c>
      <c r="C12" s="630" t="s">
        <v>9</v>
      </c>
      <c r="D12" s="633" t="s">
        <v>10</v>
      </c>
      <c r="E12" s="636" t="s">
        <v>11</v>
      </c>
      <c r="F12" s="637"/>
      <c r="G12" s="637"/>
      <c r="H12" s="638"/>
      <c r="I12" s="633" t="s">
        <v>481</v>
      </c>
    </row>
    <row r="13" spans="1:14" ht="30.75" customHeight="1" x14ac:dyDescent="0.25">
      <c r="A13" s="628"/>
      <c r="B13" s="631"/>
      <c r="C13" s="631"/>
      <c r="D13" s="634"/>
      <c r="E13" s="617" t="s">
        <v>477</v>
      </c>
      <c r="F13" s="617" t="s">
        <v>478</v>
      </c>
      <c r="G13" s="617" t="s">
        <v>479</v>
      </c>
      <c r="H13" s="633" t="s">
        <v>480</v>
      </c>
      <c r="I13" s="634"/>
    </row>
    <row r="14" spans="1:14" ht="8.25" customHeight="1" thickBot="1" x14ac:dyDescent="0.3">
      <c r="A14" s="629"/>
      <c r="B14" s="632"/>
      <c r="C14" s="632"/>
      <c r="D14" s="635"/>
      <c r="E14" s="618"/>
      <c r="F14" s="618"/>
      <c r="G14" s="618"/>
      <c r="H14" s="635"/>
      <c r="I14" s="635"/>
    </row>
    <row r="15" spans="1:14" s="65" customFormat="1" ht="16.5" thickBot="1" x14ac:dyDescent="0.3">
      <c r="A15" s="650" t="s">
        <v>399</v>
      </c>
      <c r="B15" s="651"/>
      <c r="C15" s="651"/>
      <c r="D15" s="651"/>
      <c r="E15" s="651"/>
      <c r="F15" s="651"/>
      <c r="G15" s="651"/>
      <c r="H15" s="651"/>
      <c r="I15" s="652"/>
      <c r="K15"/>
      <c r="L15"/>
      <c r="M15"/>
      <c r="N15"/>
    </row>
    <row r="16" spans="1:14" s="65" customFormat="1" ht="15.75" x14ac:dyDescent="0.25">
      <c r="A16" s="307">
        <v>10</v>
      </c>
      <c r="B16" s="308" t="s">
        <v>12</v>
      </c>
      <c r="C16" s="309"/>
      <c r="D16" s="310"/>
      <c r="E16" s="311"/>
      <c r="F16" s="310"/>
      <c r="G16" s="310"/>
      <c r="H16" s="310"/>
      <c r="I16" s="182"/>
      <c r="K16"/>
      <c r="L16"/>
      <c r="M16"/>
      <c r="N16"/>
    </row>
    <row r="17" spans="1:14" s="65" customFormat="1" ht="15.75" x14ac:dyDescent="0.25">
      <c r="A17" s="166"/>
      <c r="B17" s="144" t="s">
        <v>21</v>
      </c>
      <c r="C17" s="225" t="s">
        <v>17</v>
      </c>
      <c r="D17" s="202">
        <v>266.61</v>
      </c>
      <c r="E17" s="473"/>
      <c r="F17" s="202"/>
      <c r="G17" s="202"/>
      <c r="H17" s="184"/>
      <c r="I17" s="149"/>
      <c r="K17"/>
      <c r="L17"/>
      <c r="M17"/>
      <c r="N17"/>
    </row>
    <row r="18" spans="1:14" s="65" customFormat="1" ht="15.75" x14ac:dyDescent="0.25">
      <c r="A18" s="166"/>
      <c r="B18" s="144" t="s">
        <v>59</v>
      </c>
      <c r="C18" s="225" t="s">
        <v>17</v>
      </c>
      <c r="D18" s="202">
        <v>169.93</v>
      </c>
      <c r="E18" s="473"/>
      <c r="F18" s="202"/>
      <c r="G18" s="474"/>
      <c r="H18" s="184"/>
      <c r="I18" s="475"/>
      <c r="K18"/>
      <c r="L18"/>
      <c r="M18"/>
      <c r="N18" s="130"/>
    </row>
    <row r="19" spans="1:14" s="65" customFormat="1" x14ac:dyDescent="0.25">
      <c r="A19" s="476"/>
      <c r="B19" s="93"/>
      <c r="C19" s="93"/>
      <c r="D19" s="93"/>
      <c r="E19" s="93"/>
      <c r="F19" s="93"/>
      <c r="G19" s="93"/>
      <c r="H19" s="89"/>
      <c r="I19" s="477"/>
      <c r="K19"/>
      <c r="L19"/>
      <c r="M19"/>
      <c r="N19"/>
    </row>
    <row r="20" spans="1:14" s="65" customFormat="1" ht="15.75" x14ac:dyDescent="0.25">
      <c r="A20" s="143">
        <v>20</v>
      </c>
      <c r="B20" s="191" t="s">
        <v>79</v>
      </c>
      <c r="C20" s="192"/>
      <c r="D20" s="146"/>
      <c r="E20" s="193"/>
      <c r="F20" s="194"/>
      <c r="G20" s="194"/>
      <c r="H20" s="148"/>
      <c r="I20" s="149"/>
      <c r="K20"/>
      <c r="L20"/>
      <c r="M20"/>
      <c r="N20"/>
    </row>
    <row r="21" spans="1:14" s="65" customFormat="1" ht="15.75" x14ac:dyDescent="0.25">
      <c r="A21" s="166"/>
      <c r="B21" s="144" t="s">
        <v>60</v>
      </c>
      <c r="C21" s="192" t="s">
        <v>61</v>
      </c>
      <c r="D21" s="146">
        <v>151.9</v>
      </c>
      <c r="E21" s="193"/>
      <c r="F21" s="194"/>
      <c r="G21" s="194"/>
      <c r="H21" s="313"/>
      <c r="I21" s="149"/>
      <c r="K21"/>
      <c r="L21"/>
      <c r="M21"/>
      <c r="N21"/>
    </row>
    <row r="22" spans="1:14" s="65" customFormat="1" ht="15.75" x14ac:dyDescent="0.25">
      <c r="A22" s="166"/>
      <c r="B22" s="144" t="s">
        <v>62</v>
      </c>
      <c r="C22" s="192" t="s">
        <v>61</v>
      </c>
      <c r="D22" s="146">
        <v>117.98</v>
      </c>
      <c r="E22" s="193"/>
      <c r="F22" s="194"/>
      <c r="G22" s="194"/>
      <c r="H22" s="196"/>
      <c r="I22" s="149"/>
      <c r="K22"/>
      <c r="L22"/>
      <c r="M22"/>
      <c r="N22"/>
    </row>
    <row r="23" spans="1:14" s="65" customFormat="1" ht="31.5" x14ac:dyDescent="0.25">
      <c r="A23" s="166"/>
      <c r="B23" s="144" t="s">
        <v>63</v>
      </c>
      <c r="C23" s="192" t="s">
        <v>61</v>
      </c>
      <c r="D23" s="146">
        <v>197.47</v>
      </c>
      <c r="E23" s="193"/>
      <c r="F23" s="194"/>
      <c r="G23" s="194"/>
      <c r="H23" s="148"/>
      <c r="I23" s="149"/>
      <c r="K23"/>
      <c r="L23"/>
      <c r="M23"/>
      <c r="N23"/>
    </row>
    <row r="24" spans="1:14" s="65" customFormat="1" ht="15.75" x14ac:dyDescent="0.25">
      <c r="A24" s="166"/>
      <c r="B24" s="144"/>
      <c r="C24" s="192"/>
      <c r="D24" s="146"/>
      <c r="E24" s="193"/>
      <c r="F24" s="194"/>
      <c r="G24" s="194"/>
      <c r="H24" s="148"/>
      <c r="I24" s="149"/>
      <c r="K24"/>
      <c r="L24"/>
      <c r="M24"/>
      <c r="N24"/>
    </row>
    <row r="25" spans="1:14" s="65" customFormat="1" ht="15.75" x14ac:dyDescent="0.25">
      <c r="A25" s="143">
        <v>30</v>
      </c>
      <c r="B25" s="191" t="s">
        <v>99</v>
      </c>
      <c r="C25" s="145"/>
      <c r="D25" s="314"/>
      <c r="E25" s="314"/>
      <c r="F25" s="314"/>
      <c r="G25" s="314"/>
      <c r="H25" s="314"/>
      <c r="I25" s="149"/>
      <c r="K25"/>
      <c r="L25"/>
      <c r="M25"/>
      <c r="N25"/>
    </row>
    <row r="26" spans="1:14" s="65" customFormat="1" ht="15.75" x14ac:dyDescent="0.25">
      <c r="A26" s="166"/>
      <c r="B26" s="144" t="s">
        <v>64</v>
      </c>
      <c r="C26" s="145" t="s">
        <v>61</v>
      </c>
      <c r="D26" s="162">
        <v>103.09</v>
      </c>
      <c r="E26" s="162"/>
      <c r="F26" s="162"/>
      <c r="G26" s="162"/>
      <c r="H26" s="184"/>
      <c r="I26" s="149"/>
      <c r="K26"/>
      <c r="L26"/>
      <c r="M26"/>
      <c r="N26"/>
    </row>
    <row r="27" spans="1:14" s="65" customFormat="1" ht="15.75" x14ac:dyDescent="0.25">
      <c r="A27" s="166"/>
      <c r="B27" s="224" t="s">
        <v>65</v>
      </c>
      <c r="C27" s="145" t="s">
        <v>61</v>
      </c>
      <c r="D27" s="162">
        <v>102.81</v>
      </c>
      <c r="E27" s="162"/>
      <c r="F27" s="162"/>
      <c r="G27" s="162"/>
      <c r="H27" s="184"/>
      <c r="I27" s="149"/>
      <c r="K27"/>
      <c r="L27"/>
      <c r="M27"/>
      <c r="N27"/>
    </row>
    <row r="28" spans="1:14" s="65" customFormat="1" ht="15.75" x14ac:dyDescent="0.25">
      <c r="A28" s="166"/>
      <c r="B28" s="224" t="s">
        <v>66</v>
      </c>
      <c r="C28" s="145" t="s">
        <v>61</v>
      </c>
      <c r="D28" s="162">
        <v>27.86</v>
      </c>
      <c r="E28" s="162"/>
      <c r="F28" s="162"/>
      <c r="G28" s="162"/>
      <c r="H28" s="216"/>
      <c r="I28" s="149"/>
      <c r="K28"/>
      <c r="L28"/>
      <c r="M28"/>
      <c r="N28"/>
    </row>
    <row r="29" spans="1:14" s="65" customFormat="1" ht="15.75" x14ac:dyDescent="0.25">
      <c r="A29" s="166"/>
      <c r="B29" s="478" t="s">
        <v>67</v>
      </c>
      <c r="C29" s="245" t="s">
        <v>61</v>
      </c>
      <c r="D29" s="223">
        <v>4.13</v>
      </c>
      <c r="E29" s="479"/>
      <c r="F29" s="234"/>
      <c r="G29" s="234"/>
      <c r="H29" s="184"/>
      <c r="I29" s="480"/>
      <c r="K29"/>
      <c r="L29"/>
      <c r="M29"/>
      <c r="N29"/>
    </row>
    <row r="30" spans="1:14" s="65" customFormat="1" ht="15.75" x14ac:dyDescent="0.25">
      <c r="A30" s="166"/>
      <c r="B30" s="144" t="s">
        <v>68</v>
      </c>
      <c r="C30" s="145" t="s">
        <v>61</v>
      </c>
      <c r="D30" s="162">
        <v>53.5</v>
      </c>
      <c r="E30" s="162"/>
      <c r="F30" s="162"/>
      <c r="G30" s="162"/>
      <c r="H30" s="162"/>
      <c r="I30" s="149"/>
      <c r="K30"/>
      <c r="L30"/>
      <c r="M30"/>
      <c r="N30"/>
    </row>
    <row r="31" spans="1:14" s="65" customFormat="1" ht="15.75" x14ac:dyDescent="0.25">
      <c r="A31" s="166"/>
      <c r="B31" s="144" t="s">
        <v>69</v>
      </c>
      <c r="C31" s="145" t="s">
        <v>61</v>
      </c>
      <c r="D31" s="162">
        <v>9.17</v>
      </c>
      <c r="E31" s="162"/>
      <c r="F31" s="162"/>
      <c r="G31" s="162"/>
      <c r="H31" s="319"/>
      <c r="I31" s="149"/>
      <c r="K31"/>
      <c r="L31"/>
      <c r="M31"/>
      <c r="N31"/>
    </row>
    <row r="32" spans="1:14" s="65" customFormat="1" ht="15.75" x14ac:dyDescent="0.25">
      <c r="A32" s="166"/>
      <c r="B32" s="144" t="s">
        <v>70</v>
      </c>
      <c r="C32" s="145" t="s">
        <v>26</v>
      </c>
      <c r="D32" s="162">
        <v>265.64999999999998</v>
      </c>
      <c r="E32" s="162"/>
      <c r="F32" s="162"/>
      <c r="G32" s="162"/>
      <c r="H32" s="184"/>
      <c r="I32" s="149"/>
      <c r="K32"/>
      <c r="L32"/>
      <c r="M32"/>
      <c r="N32"/>
    </row>
    <row r="33" spans="1:14" s="65" customFormat="1" ht="15.75" x14ac:dyDescent="0.25">
      <c r="A33" s="166"/>
      <c r="B33" s="144" t="s">
        <v>71</v>
      </c>
      <c r="C33" s="145" t="s">
        <v>26</v>
      </c>
      <c r="D33" s="162">
        <v>35.47</v>
      </c>
      <c r="E33" s="162"/>
      <c r="F33" s="162"/>
      <c r="G33" s="162"/>
      <c r="H33" s="184"/>
      <c r="I33" s="149"/>
      <c r="K33"/>
      <c r="L33"/>
      <c r="M33"/>
      <c r="N33"/>
    </row>
    <row r="34" spans="1:14" s="65" customFormat="1" ht="15.75" x14ac:dyDescent="0.25">
      <c r="A34" s="166"/>
      <c r="B34" s="144" t="s">
        <v>72</v>
      </c>
      <c r="C34" s="145" t="s">
        <v>26</v>
      </c>
      <c r="D34" s="162">
        <v>797.47</v>
      </c>
      <c r="E34" s="162"/>
      <c r="F34" s="162"/>
      <c r="G34" s="162"/>
      <c r="H34" s="184"/>
      <c r="I34" s="149"/>
      <c r="K34"/>
      <c r="L34"/>
      <c r="M34"/>
      <c r="N34"/>
    </row>
    <row r="35" spans="1:14" s="65" customFormat="1" ht="15.75" x14ac:dyDescent="0.25">
      <c r="A35" s="166"/>
      <c r="B35" s="144" t="s">
        <v>301</v>
      </c>
      <c r="C35" s="145" t="s">
        <v>17</v>
      </c>
      <c r="D35" s="162">
        <v>22.5</v>
      </c>
      <c r="E35" s="162"/>
      <c r="F35" s="162"/>
      <c r="G35" s="162"/>
      <c r="H35" s="184"/>
      <c r="I35" s="149"/>
      <c r="K35"/>
      <c r="L35"/>
      <c r="M35"/>
      <c r="N35"/>
    </row>
    <row r="36" spans="1:14" s="65" customFormat="1" ht="15.75" x14ac:dyDescent="0.25">
      <c r="A36" s="166"/>
      <c r="B36" s="144" t="s">
        <v>302</v>
      </c>
      <c r="C36" s="145" t="s">
        <v>17</v>
      </c>
      <c r="D36" s="162">
        <v>13.83</v>
      </c>
      <c r="E36" s="162"/>
      <c r="F36" s="162"/>
      <c r="G36" s="162"/>
      <c r="H36" s="184"/>
      <c r="I36" s="149"/>
      <c r="K36"/>
      <c r="L36"/>
      <c r="M36"/>
      <c r="N36"/>
    </row>
    <row r="37" spans="1:14" s="65" customFormat="1" ht="15.75" x14ac:dyDescent="0.25">
      <c r="A37" s="166"/>
      <c r="B37" s="144" t="s">
        <v>297</v>
      </c>
      <c r="C37" s="145" t="s">
        <v>17</v>
      </c>
      <c r="D37" s="162">
        <v>39.729999999999997</v>
      </c>
      <c r="E37" s="162"/>
      <c r="F37" s="162"/>
      <c r="G37" s="162"/>
      <c r="H37" s="184"/>
      <c r="I37" s="149"/>
      <c r="K37"/>
      <c r="L37"/>
      <c r="M37"/>
      <c r="N37"/>
    </row>
    <row r="38" spans="1:14" s="65" customFormat="1" ht="15.75" x14ac:dyDescent="0.25">
      <c r="A38" s="166"/>
      <c r="B38" s="144"/>
      <c r="C38" s="192"/>
      <c r="D38" s="146"/>
      <c r="E38" s="193"/>
      <c r="F38" s="194"/>
      <c r="G38" s="194"/>
      <c r="H38" s="148"/>
      <c r="I38" s="149"/>
      <c r="K38"/>
      <c r="L38"/>
      <c r="M38"/>
      <c r="N38"/>
    </row>
    <row r="39" spans="1:14" s="65" customFormat="1" ht="15.75" x14ac:dyDescent="0.25">
      <c r="A39" s="198" t="s">
        <v>154</v>
      </c>
      <c r="B39" s="199" t="s">
        <v>155</v>
      </c>
      <c r="C39" s="214"/>
      <c r="D39" s="201"/>
      <c r="E39" s="201"/>
      <c r="F39" s="201"/>
      <c r="G39" s="201"/>
      <c r="H39" s="201"/>
      <c r="I39" s="481"/>
      <c r="K39"/>
      <c r="L39"/>
      <c r="M39"/>
      <c r="N39"/>
    </row>
    <row r="40" spans="1:14" s="65" customFormat="1" ht="31.5" x14ac:dyDescent="0.25">
      <c r="A40" s="329"/>
      <c r="B40" s="215" t="s">
        <v>156</v>
      </c>
      <c r="C40" s="214" t="s">
        <v>26</v>
      </c>
      <c r="D40" s="162">
        <v>146.35</v>
      </c>
      <c r="E40" s="162"/>
      <c r="F40" s="330"/>
      <c r="G40" s="330"/>
      <c r="H40" s="216"/>
      <c r="I40" s="165"/>
      <c r="K40"/>
      <c r="L40"/>
      <c r="M40"/>
      <c r="N40"/>
    </row>
    <row r="41" spans="1:14" s="65" customFormat="1" ht="15.75" x14ac:dyDescent="0.25">
      <c r="A41" s="329"/>
      <c r="B41" s="215" t="s">
        <v>452</v>
      </c>
      <c r="C41" s="214" t="s">
        <v>26</v>
      </c>
      <c r="D41" s="162">
        <v>13</v>
      </c>
      <c r="E41" s="162"/>
      <c r="F41" s="330"/>
      <c r="G41" s="330"/>
      <c r="H41" s="184"/>
      <c r="I41" s="165"/>
      <c r="K41"/>
      <c r="L41"/>
      <c r="M41"/>
      <c r="N41"/>
    </row>
    <row r="42" spans="1:14" s="65" customFormat="1" ht="15.75" x14ac:dyDescent="0.25">
      <c r="A42" s="329"/>
      <c r="B42" s="215" t="s">
        <v>157</v>
      </c>
      <c r="C42" s="214" t="s">
        <v>14</v>
      </c>
      <c r="D42" s="162">
        <v>20</v>
      </c>
      <c r="E42" s="349"/>
      <c r="F42" s="330"/>
      <c r="G42" s="330"/>
      <c r="H42" s="162"/>
      <c r="I42" s="165"/>
      <c r="K42"/>
      <c r="L42"/>
      <c r="M42"/>
      <c r="N42"/>
    </row>
    <row r="43" spans="1:14" s="65" customFormat="1" ht="15.75" x14ac:dyDescent="0.25">
      <c r="A43" s="166"/>
      <c r="B43" s="144"/>
      <c r="C43" s="192"/>
      <c r="D43" s="146"/>
      <c r="E43" s="193"/>
      <c r="F43" s="194"/>
      <c r="G43" s="194"/>
      <c r="H43" s="148"/>
      <c r="I43" s="165"/>
      <c r="K43"/>
      <c r="L43"/>
      <c r="M43"/>
      <c r="N43"/>
    </row>
    <row r="44" spans="1:14" s="65" customFormat="1" ht="15.75" x14ac:dyDescent="0.25">
      <c r="A44" s="210">
        <v>40</v>
      </c>
      <c r="B44" s="191" t="s">
        <v>100</v>
      </c>
      <c r="C44" s="144"/>
      <c r="D44" s="211"/>
      <c r="E44" s="325"/>
      <c r="F44" s="212"/>
      <c r="G44" s="212"/>
      <c r="H44" s="212"/>
      <c r="I44" s="165"/>
      <c r="K44"/>
      <c r="L44"/>
      <c r="M44"/>
      <c r="N44"/>
    </row>
    <row r="45" spans="1:14" s="65" customFormat="1" ht="47.25" x14ac:dyDescent="0.25">
      <c r="A45" s="210"/>
      <c r="B45" s="205" t="s">
        <v>158</v>
      </c>
      <c r="C45" s="145" t="s">
        <v>16</v>
      </c>
      <c r="D45" s="146">
        <v>64.75</v>
      </c>
      <c r="E45" s="148"/>
      <c r="F45" s="148"/>
      <c r="G45" s="148"/>
      <c r="H45" s="326"/>
      <c r="I45" s="165"/>
      <c r="K45"/>
      <c r="L45"/>
      <c r="M45"/>
      <c r="N45"/>
    </row>
    <row r="46" spans="1:14" s="65" customFormat="1" ht="47.25" x14ac:dyDescent="0.25">
      <c r="A46" s="210"/>
      <c r="B46" s="205" t="s">
        <v>159</v>
      </c>
      <c r="C46" s="145" t="s">
        <v>16</v>
      </c>
      <c r="D46" s="162">
        <v>1.81</v>
      </c>
      <c r="E46" s="162"/>
      <c r="F46" s="148"/>
      <c r="G46" s="148"/>
      <c r="H46" s="326"/>
      <c r="I46" s="165"/>
      <c r="K46"/>
      <c r="L46"/>
      <c r="M46"/>
      <c r="N46"/>
    </row>
    <row r="47" spans="1:14" s="65" customFormat="1" ht="47.25" x14ac:dyDescent="0.25">
      <c r="A47" s="210"/>
      <c r="B47" s="205" t="s">
        <v>160</v>
      </c>
      <c r="C47" s="145" t="s">
        <v>16</v>
      </c>
      <c r="D47" s="162">
        <v>67.760000000000005</v>
      </c>
      <c r="E47" s="162"/>
      <c r="F47" s="148"/>
      <c r="G47" s="148"/>
      <c r="H47" s="326"/>
      <c r="I47" s="165"/>
      <c r="K47"/>
      <c r="L47"/>
      <c r="M47"/>
      <c r="N47"/>
    </row>
    <row r="48" spans="1:14" s="65" customFormat="1" ht="47.25" x14ac:dyDescent="0.25">
      <c r="A48" s="210"/>
      <c r="B48" s="205" t="s">
        <v>161</v>
      </c>
      <c r="C48" s="145" t="s">
        <v>16</v>
      </c>
      <c r="D48" s="162">
        <v>1.95</v>
      </c>
      <c r="E48" s="162"/>
      <c r="F48" s="148"/>
      <c r="G48" s="148"/>
      <c r="H48" s="162"/>
      <c r="I48" s="165"/>
      <c r="K48"/>
      <c r="L48"/>
      <c r="M48"/>
      <c r="N48"/>
    </row>
    <row r="49" spans="1:14" s="65" customFormat="1" ht="47.25" x14ac:dyDescent="0.25">
      <c r="A49" s="210"/>
      <c r="B49" s="205" t="s">
        <v>162</v>
      </c>
      <c r="C49" s="145" t="s">
        <v>16</v>
      </c>
      <c r="D49" s="146">
        <v>3.7</v>
      </c>
      <c r="E49" s="148"/>
      <c r="F49" s="148"/>
      <c r="G49" s="148"/>
      <c r="H49" s="162"/>
      <c r="I49" s="165"/>
      <c r="K49"/>
      <c r="L49"/>
      <c r="M49"/>
      <c r="N49"/>
    </row>
    <row r="50" spans="1:14" s="65" customFormat="1" ht="47.25" x14ac:dyDescent="0.25">
      <c r="A50" s="210"/>
      <c r="B50" s="205" t="s">
        <v>163</v>
      </c>
      <c r="C50" s="145" t="s">
        <v>16</v>
      </c>
      <c r="D50" s="146">
        <v>69.040000000000006</v>
      </c>
      <c r="E50" s="148"/>
      <c r="F50" s="148"/>
      <c r="G50" s="148"/>
      <c r="H50" s="326"/>
      <c r="I50" s="165"/>
      <c r="K50"/>
      <c r="L50"/>
      <c r="M50"/>
      <c r="N50"/>
    </row>
    <row r="51" spans="1:14" s="65" customFormat="1" ht="47.25" x14ac:dyDescent="0.25">
      <c r="A51" s="166"/>
      <c r="B51" s="205" t="s">
        <v>164</v>
      </c>
      <c r="C51" s="145" t="s">
        <v>16</v>
      </c>
      <c r="D51" s="146">
        <v>54.2</v>
      </c>
      <c r="E51" s="194"/>
      <c r="F51" s="148"/>
      <c r="G51" s="148"/>
      <c r="H51" s="162"/>
      <c r="I51" s="165"/>
      <c r="K51"/>
      <c r="L51"/>
      <c r="M51"/>
      <c r="N51"/>
    </row>
    <row r="52" spans="1:14" s="65" customFormat="1" ht="15.75" x14ac:dyDescent="0.25">
      <c r="A52" s="166"/>
      <c r="B52" s="205"/>
      <c r="C52" s="192"/>
      <c r="D52" s="146"/>
      <c r="E52" s="193"/>
      <c r="F52" s="194"/>
      <c r="G52" s="194"/>
      <c r="H52" s="148"/>
      <c r="I52" s="149"/>
      <c r="K52"/>
      <c r="L52"/>
      <c r="M52"/>
      <c r="N52"/>
    </row>
    <row r="53" spans="1:14" s="65" customFormat="1" ht="15.75" x14ac:dyDescent="0.25">
      <c r="A53" s="143">
        <v>50</v>
      </c>
      <c r="B53" s="191" t="s">
        <v>101</v>
      </c>
      <c r="C53" s="214"/>
      <c r="D53" s="162"/>
      <c r="E53" s="162"/>
      <c r="F53" s="162"/>
      <c r="G53" s="162"/>
      <c r="H53" s="162"/>
      <c r="I53" s="149"/>
      <c r="K53"/>
      <c r="L53"/>
      <c r="M53"/>
      <c r="N53"/>
    </row>
    <row r="54" spans="1:14" s="65" customFormat="1" ht="31.5" x14ac:dyDescent="0.25">
      <c r="A54" s="210"/>
      <c r="B54" s="215" t="s">
        <v>165</v>
      </c>
      <c r="C54" s="168" t="s">
        <v>17</v>
      </c>
      <c r="D54" s="162">
        <v>18.850000000000001</v>
      </c>
      <c r="E54" s="349"/>
      <c r="F54" s="330"/>
      <c r="G54" s="330"/>
      <c r="H54" s="194"/>
      <c r="I54" s="217"/>
      <c r="K54"/>
      <c r="L54"/>
      <c r="M54"/>
      <c r="N54"/>
    </row>
    <row r="55" spans="1:14" s="65" customFormat="1" ht="31.5" x14ac:dyDescent="0.25">
      <c r="A55" s="210"/>
      <c r="B55" s="215" t="s">
        <v>166</v>
      </c>
      <c r="C55" s="168" t="s">
        <v>17</v>
      </c>
      <c r="D55" s="202">
        <v>75.63</v>
      </c>
      <c r="E55" s="235"/>
      <c r="F55" s="201"/>
      <c r="G55" s="201"/>
      <c r="H55" s="216"/>
      <c r="I55" s="217"/>
      <c r="K55"/>
      <c r="L55"/>
      <c r="M55"/>
      <c r="N55"/>
    </row>
    <row r="56" spans="1:14" s="65" customFormat="1" ht="31.5" x14ac:dyDescent="0.25">
      <c r="A56" s="210"/>
      <c r="B56" s="215" t="s">
        <v>167</v>
      </c>
      <c r="C56" s="168" t="s">
        <v>17</v>
      </c>
      <c r="D56" s="162">
        <v>26.95</v>
      </c>
      <c r="E56" s="349"/>
      <c r="F56" s="330"/>
      <c r="G56" s="330"/>
      <c r="H56" s="194"/>
      <c r="I56" s="217"/>
      <c r="K56"/>
      <c r="L56"/>
      <c r="M56"/>
      <c r="N56"/>
    </row>
    <row r="57" spans="1:14" s="65" customFormat="1" ht="15.75" x14ac:dyDescent="0.25">
      <c r="A57" s="166"/>
      <c r="B57" s="144"/>
      <c r="C57" s="192"/>
      <c r="D57" s="146"/>
      <c r="E57" s="193"/>
      <c r="F57" s="194"/>
      <c r="G57" s="194"/>
      <c r="H57" s="148"/>
      <c r="I57" s="149"/>
      <c r="K57"/>
      <c r="L57"/>
      <c r="M57"/>
      <c r="N57"/>
    </row>
    <row r="58" spans="1:14" s="65" customFormat="1" ht="15.75" x14ac:dyDescent="0.25">
      <c r="A58" s="220">
        <v>60</v>
      </c>
      <c r="B58" s="191" t="s">
        <v>25</v>
      </c>
      <c r="C58" s="145"/>
      <c r="D58" s="146"/>
      <c r="E58" s="147"/>
      <c r="F58" s="148"/>
      <c r="G58" s="148"/>
      <c r="H58" s="148"/>
      <c r="I58" s="149"/>
      <c r="K58"/>
      <c r="L58"/>
      <c r="M58"/>
      <c r="N58"/>
    </row>
    <row r="59" spans="1:14" s="65" customFormat="1" ht="15.75" x14ac:dyDescent="0.25">
      <c r="A59" s="198"/>
      <c r="B59" s="199" t="s">
        <v>168</v>
      </c>
      <c r="C59" s="168"/>
      <c r="D59" s="330"/>
      <c r="E59" s="330"/>
      <c r="F59" s="330"/>
      <c r="G59" s="330"/>
      <c r="H59" s="330"/>
      <c r="I59" s="482"/>
      <c r="K59"/>
      <c r="L59"/>
      <c r="M59"/>
      <c r="N59"/>
    </row>
    <row r="60" spans="1:14" s="65" customFormat="1" ht="31.5" x14ac:dyDescent="0.25">
      <c r="A60" s="329"/>
      <c r="B60" s="215" t="s">
        <v>180</v>
      </c>
      <c r="C60" s="168" t="s">
        <v>17</v>
      </c>
      <c r="D60" s="162">
        <v>75.569999999999993</v>
      </c>
      <c r="E60" s="349"/>
      <c r="F60" s="330"/>
      <c r="G60" s="330"/>
      <c r="H60" s="206"/>
      <c r="I60" s="165"/>
      <c r="K60"/>
      <c r="L60"/>
      <c r="M60"/>
      <c r="N60"/>
    </row>
    <row r="61" spans="1:14" s="65" customFormat="1" ht="47.25" x14ac:dyDescent="0.25">
      <c r="A61" s="329"/>
      <c r="B61" s="215" t="s">
        <v>179</v>
      </c>
      <c r="C61" s="168" t="s">
        <v>16</v>
      </c>
      <c r="D61" s="162">
        <v>24.7</v>
      </c>
      <c r="E61" s="349"/>
      <c r="F61" s="330"/>
      <c r="G61" s="330"/>
      <c r="H61" s="164"/>
      <c r="I61" s="165"/>
      <c r="K61"/>
      <c r="L61"/>
      <c r="M61"/>
      <c r="N61"/>
    </row>
    <row r="62" spans="1:14" s="65" customFormat="1" ht="47.25" x14ac:dyDescent="0.25">
      <c r="A62" s="329"/>
      <c r="B62" s="215" t="s">
        <v>178</v>
      </c>
      <c r="C62" s="168" t="s">
        <v>17</v>
      </c>
      <c r="D62" s="162">
        <v>75.569999999999993</v>
      </c>
      <c r="E62" s="349"/>
      <c r="F62" s="330"/>
      <c r="G62" s="330"/>
      <c r="H62" s="216"/>
      <c r="I62" s="165"/>
      <c r="K62"/>
      <c r="L62"/>
      <c r="M62"/>
      <c r="N62"/>
    </row>
    <row r="63" spans="1:14" s="65" customFormat="1" ht="47.25" x14ac:dyDescent="0.25">
      <c r="A63" s="329"/>
      <c r="B63" s="215" t="s">
        <v>177</v>
      </c>
      <c r="C63" s="168" t="s">
        <v>16</v>
      </c>
      <c r="D63" s="162">
        <v>36</v>
      </c>
      <c r="E63" s="349"/>
      <c r="F63" s="330"/>
      <c r="G63" s="330"/>
      <c r="H63" s="216"/>
      <c r="I63" s="165"/>
      <c r="K63"/>
      <c r="L63"/>
      <c r="M63"/>
      <c r="N63"/>
    </row>
    <row r="64" spans="1:14" s="65" customFormat="1" ht="31.5" x14ac:dyDescent="0.25">
      <c r="A64" s="329"/>
      <c r="B64" s="215" t="s">
        <v>176</v>
      </c>
      <c r="C64" s="168" t="s">
        <v>14</v>
      </c>
      <c r="D64" s="162">
        <v>4</v>
      </c>
      <c r="E64" s="330"/>
      <c r="F64" s="330"/>
      <c r="G64" s="330"/>
      <c r="H64" s="162"/>
      <c r="I64" s="165"/>
      <c r="K64"/>
      <c r="L64"/>
      <c r="M64"/>
      <c r="N64"/>
    </row>
    <row r="65" spans="1:14" s="65" customFormat="1" ht="15.75" x14ac:dyDescent="0.25">
      <c r="A65" s="329"/>
      <c r="B65" s="215"/>
      <c r="C65" s="168"/>
      <c r="D65" s="162"/>
      <c r="E65" s="330"/>
      <c r="F65" s="330"/>
      <c r="G65" s="330"/>
      <c r="H65" s="162"/>
      <c r="I65" s="165"/>
      <c r="K65"/>
      <c r="L65"/>
      <c r="M65"/>
      <c r="N65"/>
    </row>
    <row r="66" spans="1:14" s="65" customFormat="1" ht="15.75" x14ac:dyDescent="0.25">
      <c r="A66" s="220"/>
      <c r="B66" s="347" t="s">
        <v>170</v>
      </c>
      <c r="C66" s="348"/>
      <c r="D66" s="162"/>
      <c r="E66" s="349"/>
      <c r="F66" s="349"/>
      <c r="G66" s="349"/>
      <c r="H66" s="483"/>
      <c r="I66" s="484"/>
      <c r="K66"/>
      <c r="L66"/>
      <c r="M66"/>
      <c r="N66"/>
    </row>
    <row r="67" spans="1:14" s="65" customFormat="1" ht="45" customHeight="1" x14ac:dyDescent="0.25">
      <c r="A67" s="329"/>
      <c r="B67" s="215" t="s">
        <v>180</v>
      </c>
      <c r="C67" s="168" t="s">
        <v>17</v>
      </c>
      <c r="D67" s="162">
        <v>14.45</v>
      </c>
      <c r="E67" s="349"/>
      <c r="F67" s="330"/>
      <c r="G67" s="330"/>
      <c r="H67" s="206"/>
      <c r="I67" s="165"/>
      <c r="K67"/>
      <c r="L67"/>
      <c r="M67"/>
      <c r="N67"/>
    </row>
    <row r="68" spans="1:14" s="65" customFormat="1" ht="64.5" customHeight="1" x14ac:dyDescent="0.25">
      <c r="A68" s="329"/>
      <c r="B68" s="215" t="s">
        <v>183</v>
      </c>
      <c r="C68" s="168" t="s">
        <v>17</v>
      </c>
      <c r="D68" s="162">
        <v>8.11</v>
      </c>
      <c r="E68" s="349"/>
      <c r="F68" s="330"/>
      <c r="G68" s="330"/>
      <c r="H68" s="216"/>
      <c r="I68" s="165"/>
      <c r="K68"/>
      <c r="L68"/>
      <c r="M68"/>
      <c r="N68"/>
    </row>
    <row r="69" spans="1:14" s="65" customFormat="1" ht="50.25" customHeight="1" x14ac:dyDescent="0.25">
      <c r="A69" s="329"/>
      <c r="B69" s="215" t="s">
        <v>178</v>
      </c>
      <c r="C69" s="168" t="s">
        <v>17</v>
      </c>
      <c r="D69" s="162">
        <v>14.45</v>
      </c>
      <c r="E69" s="349"/>
      <c r="F69" s="330"/>
      <c r="G69" s="330"/>
      <c r="H69" s="216"/>
      <c r="I69" s="165"/>
      <c r="K69"/>
      <c r="L69"/>
      <c r="M69"/>
      <c r="N69"/>
    </row>
    <row r="70" spans="1:14" s="65" customFormat="1" ht="66.75" customHeight="1" x14ac:dyDescent="0.25">
      <c r="A70" s="329"/>
      <c r="B70" s="215" t="s">
        <v>184</v>
      </c>
      <c r="C70" s="168" t="s">
        <v>16</v>
      </c>
      <c r="D70" s="162">
        <v>5.16</v>
      </c>
      <c r="E70" s="349"/>
      <c r="F70" s="330"/>
      <c r="G70" s="330"/>
      <c r="H70" s="164"/>
      <c r="I70" s="165"/>
      <c r="K70"/>
      <c r="L70"/>
      <c r="M70"/>
      <c r="N70"/>
    </row>
    <row r="71" spans="1:14" s="65" customFormat="1" ht="64.5" customHeight="1" x14ac:dyDescent="0.25">
      <c r="A71" s="329"/>
      <c r="B71" s="215" t="s">
        <v>185</v>
      </c>
      <c r="C71" s="168" t="s">
        <v>16</v>
      </c>
      <c r="D71" s="162">
        <v>5.6</v>
      </c>
      <c r="E71" s="349"/>
      <c r="F71" s="330"/>
      <c r="G71" s="330"/>
      <c r="H71" s="164"/>
      <c r="I71" s="165"/>
      <c r="K71"/>
      <c r="L71"/>
      <c r="M71"/>
      <c r="N71"/>
    </row>
    <row r="72" spans="1:14" s="65" customFormat="1" ht="69" customHeight="1" x14ac:dyDescent="0.25">
      <c r="A72" s="329"/>
      <c r="B72" s="215" t="s">
        <v>186</v>
      </c>
      <c r="C72" s="168" t="s">
        <v>16</v>
      </c>
      <c r="D72" s="162">
        <v>5.16</v>
      </c>
      <c r="E72" s="349"/>
      <c r="F72" s="330"/>
      <c r="G72" s="330"/>
      <c r="H72" s="164"/>
      <c r="I72" s="165"/>
      <c r="K72"/>
      <c r="L72"/>
      <c r="M72"/>
      <c r="N72"/>
    </row>
    <row r="73" spans="1:14" s="65" customFormat="1" ht="125.25" customHeight="1" x14ac:dyDescent="0.25">
      <c r="A73" s="329"/>
      <c r="B73" s="215" t="s">
        <v>187</v>
      </c>
      <c r="C73" s="168" t="s">
        <v>16</v>
      </c>
      <c r="D73" s="162">
        <v>10.76</v>
      </c>
      <c r="E73" s="349"/>
      <c r="F73" s="330"/>
      <c r="G73" s="330"/>
      <c r="H73" s="189"/>
      <c r="I73" s="165"/>
      <c r="K73"/>
      <c r="L73"/>
      <c r="M73"/>
      <c r="N73"/>
    </row>
    <row r="74" spans="1:14" s="65" customFormat="1" ht="55.5" customHeight="1" x14ac:dyDescent="0.25">
      <c r="A74" s="485"/>
      <c r="B74" s="144" t="s">
        <v>171</v>
      </c>
      <c r="C74" s="225" t="s">
        <v>14</v>
      </c>
      <c r="D74" s="189">
        <v>2</v>
      </c>
      <c r="E74" s="486"/>
      <c r="F74" s="487"/>
      <c r="G74" s="487"/>
      <c r="H74" s="189"/>
      <c r="I74" s="381"/>
      <c r="K74"/>
      <c r="L74"/>
      <c r="M74"/>
      <c r="N74"/>
    </row>
    <row r="75" spans="1:14" s="65" customFormat="1" ht="15.75" x14ac:dyDescent="0.25">
      <c r="A75" s="329"/>
      <c r="B75" s="215"/>
      <c r="C75" s="168"/>
      <c r="D75" s="162"/>
      <c r="E75" s="330"/>
      <c r="F75" s="330"/>
      <c r="G75" s="330"/>
      <c r="H75" s="162"/>
      <c r="I75" s="165"/>
      <c r="K75"/>
      <c r="L75"/>
      <c r="M75"/>
      <c r="N75"/>
    </row>
    <row r="76" spans="1:14" s="65" customFormat="1" ht="15.75" x14ac:dyDescent="0.25">
      <c r="A76" s="220"/>
      <c r="B76" s="347" t="s">
        <v>172</v>
      </c>
      <c r="C76" s="348"/>
      <c r="D76" s="162"/>
      <c r="E76" s="349"/>
      <c r="F76" s="349"/>
      <c r="G76" s="349"/>
      <c r="H76" s="483"/>
      <c r="I76" s="484"/>
      <c r="K76"/>
      <c r="L76"/>
      <c r="M76"/>
      <c r="N76"/>
    </row>
    <row r="77" spans="1:14" s="65" customFormat="1" ht="31.5" x14ac:dyDescent="0.25">
      <c r="A77" s="329"/>
      <c r="B77" s="215" t="s">
        <v>180</v>
      </c>
      <c r="C77" s="168" t="s">
        <v>17</v>
      </c>
      <c r="D77" s="162">
        <v>29.14</v>
      </c>
      <c r="E77" s="349"/>
      <c r="F77" s="330"/>
      <c r="G77" s="330"/>
      <c r="H77" s="162"/>
      <c r="I77" s="165"/>
      <c r="K77"/>
      <c r="L77"/>
      <c r="M77"/>
      <c r="N77"/>
    </row>
    <row r="78" spans="1:14" s="65" customFormat="1" ht="47.25" x14ac:dyDescent="0.25">
      <c r="A78" s="329"/>
      <c r="B78" s="215" t="s">
        <v>169</v>
      </c>
      <c r="C78" s="168" t="s">
        <v>17</v>
      </c>
      <c r="D78" s="162">
        <v>29.14</v>
      </c>
      <c r="E78" s="349"/>
      <c r="F78" s="330"/>
      <c r="G78" s="330"/>
      <c r="H78" s="216"/>
      <c r="I78" s="165"/>
      <c r="K78"/>
      <c r="L78"/>
      <c r="M78"/>
      <c r="N78"/>
    </row>
    <row r="79" spans="1:14" s="65" customFormat="1" ht="63" x14ac:dyDescent="0.25">
      <c r="A79" s="329"/>
      <c r="B79" s="215" t="s">
        <v>181</v>
      </c>
      <c r="C79" s="168" t="s">
        <v>16</v>
      </c>
      <c r="D79" s="162">
        <v>7.04</v>
      </c>
      <c r="E79" s="349"/>
      <c r="F79" s="330"/>
      <c r="G79" s="330"/>
      <c r="H79" s="164"/>
      <c r="I79" s="165"/>
      <c r="K79"/>
      <c r="L79"/>
      <c r="M79"/>
      <c r="N79"/>
    </row>
    <row r="80" spans="1:14" s="65" customFormat="1" ht="63" x14ac:dyDescent="0.25">
      <c r="A80" s="329"/>
      <c r="B80" s="215" t="s">
        <v>182</v>
      </c>
      <c r="C80" s="168" t="s">
        <v>16</v>
      </c>
      <c r="D80" s="162">
        <v>8.56</v>
      </c>
      <c r="E80" s="349"/>
      <c r="F80" s="330"/>
      <c r="G80" s="330"/>
      <c r="H80" s="164"/>
      <c r="I80" s="165"/>
      <c r="K80"/>
      <c r="L80"/>
      <c r="M80"/>
      <c r="N80"/>
    </row>
    <row r="81" spans="1:14" s="65" customFormat="1" ht="94.5" x14ac:dyDescent="0.25">
      <c r="A81" s="329"/>
      <c r="B81" s="215" t="s">
        <v>187</v>
      </c>
      <c r="C81" s="168" t="s">
        <v>16</v>
      </c>
      <c r="D81" s="162">
        <v>11.08</v>
      </c>
      <c r="E81" s="349"/>
      <c r="F81" s="330"/>
      <c r="G81" s="330"/>
      <c r="H81" s="189"/>
      <c r="I81" s="165"/>
      <c r="K81"/>
      <c r="L81"/>
      <c r="M81"/>
      <c r="N81"/>
    </row>
    <row r="82" spans="1:14" s="65" customFormat="1" ht="15.75" x14ac:dyDescent="0.25">
      <c r="A82" s="329"/>
      <c r="B82" s="215"/>
      <c r="C82" s="168"/>
      <c r="D82" s="162"/>
      <c r="E82" s="330"/>
      <c r="F82" s="330"/>
      <c r="G82" s="330"/>
      <c r="H82" s="162"/>
      <c r="I82" s="165"/>
      <c r="K82"/>
      <c r="L82"/>
      <c r="M82"/>
      <c r="N82"/>
    </row>
    <row r="83" spans="1:14" s="65" customFormat="1" ht="15.75" x14ac:dyDescent="0.25">
      <c r="A83" s="220"/>
      <c r="B83" s="347" t="s">
        <v>173</v>
      </c>
      <c r="C83" s="348"/>
      <c r="D83" s="162"/>
      <c r="E83" s="349"/>
      <c r="F83" s="349"/>
      <c r="G83" s="349"/>
      <c r="H83" s="483"/>
      <c r="I83" s="484"/>
      <c r="K83"/>
      <c r="L83"/>
      <c r="M83"/>
      <c r="N83"/>
    </row>
    <row r="84" spans="1:14" s="65" customFormat="1" ht="31.5" x14ac:dyDescent="0.25">
      <c r="A84" s="329"/>
      <c r="B84" s="215" t="s">
        <v>180</v>
      </c>
      <c r="C84" s="168" t="s">
        <v>17</v>
      </c>
      <c r="D84" s="162">
        <v>12.44</v>
      </c>
      <c r="E84" s="349"/>
      <c r="F84" s="330"/>
      <c r="G84" s="330"/>
      <c r="H84" s="162"/>
      <c r="I84" s="165"/>
      <c r="K84"/>
      <c r="L84"/>
      <c r="M84"/>
      <c r="N84"/>
    </row>
    <row r="85" spans="1:14" s="65" customFormat="1" ht="47.25" x14ac:dyDescent="0.25">
      <c r="A85" s="329"/>
      <c r="B85" s="215" t="s">
        <v>169</v>
      </c>
      <c r="C85" s="168" t="s">
        <v>17</v>
      </c>
      <c r="D85" s="162">
        <v>12.44</v>
      </c>
      <c r="E85" s="349"/>
      <c r="F85" s="330"/>
      <c r="G85" s="330"/>
      <c r="H85" s="216"/>
      <c r="I85" s="165"/>
      <c r="K85"/>
      <c r="L85"/>
      <c r="M85"/>
      <c r="N85"/>
    </row>
    <row r="86" spans="1:14" s="65" customFormat="1" ht="47.25" x14ac:dyDescent="0.25">
      <c r="A86" s="329"/>
      <c r="B86" s="215" t="s">
        <v>188</v>
      </c>
      <c r="C86" s="168" t="s">
        <v>17</v>
      </c>
      <c r="D86" s="162">
        <v>7.4</v>
      </c>
      <c r="E86" s="349"/>
      <c r="F86" s="330"/>
      <c r="G86" s="330"/>
      <c r="H86" s="162"/>
      <c r="I86" s="165"/>
      <c r="K86"/>
      <c r="L86"/>
      <c r="M86"/>
      <c r="N86"/>
    </row>
    <row r="87" spans="1:14" s="65" customFormat="1" ht="47.25" x14ac:dyDescent="0.25">
      <c r="A87" s="488"/>
      <c r="B87" s="194" t="s">
        <v>189</v>
      </c>
      <c r="C87" s="214" t="s">
        <v>17</v>
      </c>
      <c r="D87" s="158">
        <v>7.4</v>
      </c>
      <c r="E87" s="489"/>
      <c r="F87" s="164"/>
      <c r="G87" s="164"/>
      <c r="H87" s="158"/>
      <c r="I87" s="165"/>
      <c r="K87"/>
      <c r="L87"/>
      <c r="M87"/>
      <c r="N87"/>
    </row>
    <row r="88" spans="1:14" s="65" customFormat="1" ht="47.25" x14ac:dyDescent="0.25">
      <c r="A88" s="329"/>
      <c r="B88" s="215" t="s">
        <v>190</v>
      </c>
      <c r="C88" s="168" t="s">
        <v>17</v>
      </c>
      <c r="D88" s="162">
        <v>7.4</v>
      </c>
      <c r="E88" s="349"/>
      <c r="F88" s="330"/>
      <c r="G88" s="330"/>
      <c r="H88" s="216"/>
      <c r="I88" s="165"/>
      <c r="K88"/>
      <c r="L88"/>
      <c r="M88"/>
      <c r="N88"/>
    </row>
    <row r="89" spans="1:14" s="65" customFormat="1" ht="47.25" x14ac:dyDescent="0.25">
      <c r="A89" s="329"/>
      <c r="B89" s="215" t="s">
        <v>179</v>
      </c>
      <c r="C89" s="168" t="s">
        <v>16</v>
      </c>
      <c r="D89" s="162">
        <v>4.3499999999999996</v>
      </c>
      <c r="E89" s="349"/>
      <c r="F89" s="330"/>
      <c r="G89" s="330"/>
      <c r="H89" s="164"/>
      <c r="I89" s="165"/>
      <c r="K89"/>
      <c r="L89"/>
      <c r="M89"/>
      <c r="N89"/>
    </row>
    <row r="90" spans="1:14" s="65" customFormat="1" ht="63" x14ac:dyDescent="0.25">
      <c r="A90" s="329"/>
      <c r="B90" s="215" t="s">
        <v>293</v>
      </c>
      <c r="C90" s="168" t="s">
        <v>16</v>
      </c>
      <c r="D90" s="162">
        <v>5.72</v>
      </c>
      <c r="E90" s="349"/>
      <c r="F90" s="330"/>
      <c r="G90" s="330"/>
      <c r="H90" s="164"/>
      <c r="I90" s="165"/>
      <c r="K90"/>
      <c r="L90"/>
      <c r="M90"/>
      <c r="N90"/>
    </row>
    <row r="91" spans="1:14" s="65" customFormat="1" ht="47.25" x14ac:dyDescent="0.25">
      <c r="A91" s="329"/>
      <c r="B91" s="215" t="s">
        <v>177</v>
      </c>
      <c r="C91" s="168" t="s">
        <v>16</v>
      </c>
      <c r="D91" s="162">
        <v>16</v>
      </c>
      <c r="E91" s="349"/>
      <c r="F91" s="330"/>
      <c r="G91" s="330"/>
      <c r="H91" s="216"/>
      <c r="I91" s="165"/>
      <c r="K91"/>
      <c r="L91"/>
      <c r="M91"/>
      <c r="N91"/>
    </row>
    <row r="92" spans="1:14" s="65" customFormat="1" ht="47.25" x14ac:dyDescent="0.25">
      <c r="A92" s="329"/>
      <c r="B92" s="215" t="s">
        <v>191</v>
      </c>
      <c r="C92" s="168" t="s">
        <v>16</v>
      </c>
      <c r="D92" s="162">
        <v>3.38</v>
      </c>
      <c r="E92" s="349"/>
      <c r="F92" s="330"/>
      <c r="G92" s="330"/>
      <c r="H92" s="162"/>
      <c r="I92" s="165"/>
      <c r="K92"/>
      <c r="L92"/>
      <c r="M92"/>
      <c r="N92"/>
    </row>
    <row r="93" spans="1:14" s="65" customFormat="1" ht="47.25" x14ac:dyDescent="0.25">
      <c r="A93" s="329"/>
      <c r="B93" s="215" t="s">
        <v>174</v>
      </c>
      <c r="C93" s="168" t="s">
        <v>14</v>
      </c>
      <c r="D93" s="162">
        <v>2</v>
      </c>
      <c r="E93" s="349"/>
      <c r="F93" s="330"/>
      <c r="G93" s="330"/>
      <c r="H93" s="162"/>
      <c r="I93" s="165"/>
      <c r="K93"/>
      <c r="L93"/>
      <c r="M93"/>
      <c r="N93"/>
    </row>
    <row r="94" spans="1:14" s="65" customFormat="1" ht="31.5" x14ac:dyDescent="0.25">
      <c r="A94" s="329"/>
      <c r="B94" s="215" t="s">
        <v>175</v>
      </c>
      <c r="C94" s="168" t="s">
        <v>14</v>
      </c>
      <c r="D94" s="162">
        <v>1</v>
      </c>
      <c r="E94" s="349"/>
      <c r="F94" s="330"/>
      <c r="G94" s="330"/>
      <c r="H94" s="162"/>
      <c r="I94" s="165"/>
      <c r="K94"/>
      <c r="L94"/>
      <c r="M94"/>
      <c r="N94"/>
    </row>
    <row r="95" spans="1:14" s="65" customFormat="1" ht="15.75" x14ac:dyDescent="0.25">
      <c r="A95" s="166"/>
      <c r="B95" s="144"/>
      <c r="C95" s="192"/>
      <c r="D95" s="146"/>
      <c r="E95" s="193"/>
      <c r="F95" s="194"/>
      <c r="G95" s="194"/>
      <c r="H95" s="148"/>
      <c r="I95" s="149"/>
      <c r="K95"/>
      <c r="L95"/>
      <c r="M95"/>
      <c r="N95"/>
    </row>
    <row r="96" spans="1:14" s="65" customFormat="1" ht="15.75" x14ac:dyDescent="0.25">
      <c r="A96" s="204" t="s">
        <v>103</v>
      </c>
      <c r="B96" s="199" t="s">
        <v>31</v>
      </c>
      <c r="C96" s="229"/>
      <c r="D96" s="230"/>
      <c r="E96" s="229"/>
      <c r="F96" s="229"/>
      <c r="G96" s="229"/>
      <c r="H96" s="231"/>
      <c r="I96" s="232"/>
      <c r="K96"/>
      <c r="L96"/>
      <c r="M96"/>
      <c r="N96"/>
    </row>
    <row r="97" spans="1:14" s="65" customFormat="1" ht="15.75" x14ac:dyDescent="0.25">
      <c r="A97" s="233"/>
      <c r="B97" s="194" t="s">
        <v>192</v>
      </c>
      <c r="C97" s="225" t="s">
        <v>17</v>
      </c>
      <c r="D97" s="202">
        <v>99.86</v>
      </c>
      <c r="E97" s="235"/>
      <c r="F97" s="201"/>
      <c r="G97" s="201"/>
      <c r="H97" s="234"/>
      <c r="I97" s="217"/>
      <c r="K97"/>
      <c r="L97"/>
      <c r="M97"/>
      <c r="N97"/>
    </row>
    <row r="98" spans="1:14" s="65" customFormat="1" ht="31.5" x14ac:dyDescent="0.25">
      <c r="A98" s="233"/>
      <c r="B98" s="194" t="s">
        <v>193</v>
      </c>
      <c r="C98" s="225" t="s">
        <v>17</v>
      </c>
      <c r="D98" s="202">
        <v>239.54</v>
      </c>
      <c r="E98" s="235"/>
      <c r="F98" s="201"/>
      <c r="G98" s="201"/>
      <c r="H98" s="216"/>
      <c r="I98" s="217"/>
      <c r="K98"/>
      <c r="L98"/>
      <c r="M98"/>
      <c r="N98"/>
    </row>
    <row r="99" spans="1:14" s="65" customFormat="1" ht="31.5" x14ac:dyDescent="0.25">
      <c r="A99" s="233"/>
      <c r="B99" s="194" t="s">
        <v>194</v>
      </c>
      <c r="C99" s="225" t="s">
        <v>17</v>
      </c>
      <c r="D99" s="202">
        <v>223.41</v>
      </c>
      <c r="E99" s="235"/>
      <c r="F99" s="201"/>
      <c r="G99" s="201"/>
      <c r="H99" s="216"/>
      <c r="I99" s="217"/>
      <c r="K99"/>
      <c r="L99"/>
      <c r="M99"/>
      <c r="N99"/>
    </row>
    <row r="100" spans="1:14" s="65" customFormat="1" ht="35.25" customHeight="1" x14ac:dyDescent="0.25">
      <c r="A100" s="233"/>
      <c r="B100" s="268" t="s">
        <v>195</v>
      </c>
      <c r="C100" s="225" t="s">
        <v>17</v>
      </c>
      <c r="D100" s="202">
        <v>16.13</v>
      </c>
      <c r="E100" s="235"/>
      <c r="F100" s="201"/>
      <c r="G100" s="201"/>
      <c r="H100" s="216"/>
      <c r="I100" s="217"/>
      <c r="K100"/>
      <c r="L100"/>
      <c r="M100"/>
      <c r="N100"/>
    </row>
    <row r="101" spans="1:14" s="65" customFormat="1" ht="45.75" customHeight="1" x14ac:dyDescent="0.25">
      <c r="A101" s="233"/>
      <c r="B101" s="144" t="s">
        <v>196</v>
      </c>
      <c r="C101" s="225" t="s">
        <v>16</v>
      </c>
      <c r="D101" s="148">
        <v>7.41</v>
      </c>
      <c r="E101" s="490"/>
      <c r="F101" s="192"/>
      <c r="G101" s="192"/>
      <c r="H101" s="148"/>
      <c r="I101" s="149"/>
      <c r="K101"/>
      <c r="L101"/>
      <c r="M101"/>
      <c r="N101"/>
    </row>
    <row r="102" spans="1:14" s="65" customFormat="1" x14ac:dyDescent="0.25">
      <c r="A102" s="476"/>
      <c r="B102" s="93"/>
      <c r="C102" s="93"/>
      <c r="D102" s="93"/>
      <c r="E102" s="93"/>
      <c r="F102" s="93"/>
      <c r="G102" s="93"/>
      <c r="H102" s="93"/>
      <c r="I102" s="477"/>
      <c r="K102"/>
      <c r="L102"/>
      <c r="M102"/>
      <c r="N102"/>
    </row>
    <row r="103" spans="1:14" s="65" customFormat="1" ht="15.75" x14ac:dyDescent="0.25">
      <c r="A103" s="204" t="s">
        <v>104</v>
      </c>
      <c r="B103" s="199" t="s">
        <v>32</v>
      </c>
      <c r="C103" s="229"/>
      <c r="D103" s="230"/>
      <c r="E103" s="229"/>
      <c r="F103" s="229"/>
      <c r="G103" s="229"/>
      <c r="H103" s="231"/>
      <c r="I103" s="232"/>
      <c r="K103"/>
      <c r="L103"/>
      <c r="M103"/>
      <c r="N103"/>
    </row>
    <row r="104" spans="1:14" s="65" customFormat="1" ht="63" x14ac:dyDescent="0.25">
      <c r="A104" s="204"/>
      <c r="B104" s="212" t="s">
        <v>105</v>
      </c>
      <c r="C104" s="225" t="s">
        <v>17</v>
      </c>
      <c r="D104" s="162">
        <v>118.05</v>
      </c>
      <c r="E104" s="452"/>
      <c r="F104" s="342"/>
      <c r="G104" s="342"/>
      <c r="H104" s="216"/>
      <c r="I104" s="165"/>
      <c r="K104"/>
      <c r="L104"/>
      <c r="M104"/>
      <c r="N104"/>
    </row>
    <row r="105" spans="1:14" s="65" customFormat="1" ht="15.75" x14ac:dyDescent="0.25">
      <c r="A105" s="210"/>
      <c r="B105" s="212"/>
      <c r="C105" s="145"/>
      <c r="D105" s="146"/>
      <c r="E105" s="147"/>
      <c r="F105" s="148"/>
      <c r="G105" s="148"/>
      <c r="H105" s="148"/>
      <c r="I105" s="149"/>
      <c r="K105"/>
      <c r="L105"/>
      <c r="M105"/>
      <c r="N105"/>
    </row>
    <row r="106" spans="1:14" s="65" customFormat="1" ht="15.75" x14ac:dyDescent="0.25">
      <c r="A106" s="204" t="s">
        <v>106</v>
      </c>
      <c r="B106" s="199" t="s">
        <v>34</v>
      </c>
      <c r="C106" s="229"/>
      <c r="D106" s="230"/>
      <c r="E106" s="229"/>
      <c r="F106" s="229"/>
      <c r="G106" s="229"/>
      <c r="H106" s="231"/>
      <c r="I106" s="232"/>
      <c r="K106"/>
      <c r="L106"/>
      <c r="M106"/>
      <c r="N106"/>
    </row>
    <row r="107" spans="1:14" s="65" customFormat="1" ht="15.75" x14ac:dyDescent="0.25">
      <c r="A107" s="339"/>
      <c r="B107" s="340" t="s">
        <v>35</v>
      </c>
      <c r="C107" s="190"/>
      <c r="D107" s="341"/>
      <c r="E107" s="227"/>
      <c r="F107" s="227"/>
      <c r="G107" s="227"/>
      <c r="H107" s="189"/>
      <c r="I107" s="209"/>
      <c r="K107"/>
      <c r="L107"/>
      <c r="M107"/>
      <c r="N107"/>
    </row>
    <row r="108" spans="1:14" s="65" customFormat="1" ht="15.75" x14ac:dyDescent="0.25">
      <c r="A108" s="339"/>
      <c r="B108" s="144" t="s">
        <v>36</v>
      </c>
      <c r="C108" s="190" t="s">
        <v>17</v>
      </c>
      <c r="D108" s="162">
        <v>67.64</v>
      </c>
      <c r="E108" s="227"/>
      <c r="F108" s="227"/>
      <c r="G108" s="227"/>
      <c r="H108" s="216"/>
      <c r="I108" s="209"/>
      <c r="K108"/>
      <c r="L108"/>
      <c r="M108"/>
      <c r="N108"/>
    </row>
    <row r="109" spans="1:14" s="65" customFormat="1" ht="31.5" x14ac:dyDescent="0.25">
      <c r="A109" s="339"/>
      <c r="B109" s="144" t="s">
        <v>37</v>
      </c>
      <c r="C109" s="190" t="s">
        <v>17</v>
      </c>
      <c r="D109" s="162">
        <v>67.64</v>
      </c>
      <c r="E109" s="341"/>
      <c r="F109" s="227"/>
      <c r="G109" s="227"/>
      <c r="H109" s="216"/>
      <c r="I109" s="209"/>
      <c r="K109"/>
      <c r="L109"/>
      <c r="M109"/>
      <c r="N109"/>
    </row>
    <row r="110" spans="1:14" s="65" customFormat="1" ht="47.25" x14ac:dyDescent="0.25">
      <c r="A110" s="339"/>
      <c r="B110" s="167" t="s">
        <v>38</v>
      </c>
      <c r="C110" s="190" t="s">
        <v>17</v>
      </c>
      <c r="D110" s="162">
        <v>67.64</v>
      </c>
      <c r="E110" s="227"/>
      <c r="F110" s="227"/>
      <c r="G110" s="227"/>
      <c r="H110" s="216"/>
      <c r="I110" s="209"/>
      <c r="K110"/>
      <c r="L110"/>
      <c r="M110"/>
      <c r="N110"/>
    </row>
    <row r="111" spans="1:14" s="65" customFormat="1" ht="15.75" x14ac:dyDescent="0.25">
      <c r="A111" s="339"/>
      <c r="B111" s="144"/>
      <c r="C111" s="190"/>
      <c r="D111" s="341"/>
      <c r="E111" s="227"/>
      <c r="F111" s="227"/>
      <c r="G111" s="227"/>
      <c r="H111" s="189"/>
      <c r="I111" s="209"/>
      <c r="K111"/>
      <c r="L111"/>
      <c r="M111"/>
      <c r="N111"/>
    </row>
    <row r="112" spans="1:14" s="65" customFormat="1" ht="15.75" x14ac:dyDescent="0.25">
      <c r="A112" s="339"/>
      <c r="B112" s="340" t="s">
        <v>282</v>
      </c>
      <c r="C112" s="190"/>
      <c r="D112" s="341"/>
      <c r="E112" s="227"/>
      <c r="F112" s="227"/>
      <c r="G112" s="227"/>
      <c r="H112" s="189"/>
      <c r="I112" s="209"/>
      <c r="K112"/>
      <c r="L112"/>
      <c r="M112"/>
      <c r="N112"/>
    </row>
    <row r="113" spans="1:14" s="65" customFormat="1" ht="15.75" x14ac:dyDescent="0.25">
      <c r="A113" s="339"/>
      <c r="B113" s="167" t="s">
        <v>36</v>
      </c>
      <c r="C113" s="190" t="s">
        <v>17</v>
      </c>
      <c r="D113" s="448">
        <v>23.6</v>
      </c>
      <c r="E113" s="342"/>
      <c r="F113" s="343"/>
      <c r="G113" s="342"/>
      <c r="H113" s="216"/>
      <c r="I113" s="165"/>
      <c r="K113"/>
      <c r="L113"/>
      <c r="M113"/>
      <c r="N113"/>
    </row>
    <row r="114" spans="1:14" s="65" customFormat="1" ht="47.25" x14ac:dyDescent="0.25">
      <c r="A114" s="339"/>
      <c r="B114" s="167" t="s">
        <v>41</v>
      </c>
      <c r="C114" s="190" t="s">
        <v>17</v>
      </c>
      <c r="D114" s="448">
        <v>23.6</v>
      </c>
      <c r="E114" s="343"/>
      <c r="F114" s="342"/>
      <c r="G114" s="342"/>
      <c r="H114" s="216"/>
      <c r="I114" s="165"/>
      <c r="K114"/>
      <c r="L114"/>
      <c r="M114"/>
      <c r="N114"/>
    </row>
    <row r="115" spans="1:14" s="65" customFormat="1" ht="47.25" x14ac:dyDescent="0.25">
      <c r="A115" s="339"/>
      <c r="B115" s="167" t="s">
        <v>42</v>
      </c>
      <c r="C115" s="190" t="s">
        <v>17</v>
      </c>
      <c r="D115" s="448">
        <v>23.6</v>
      </c>
      <c r="E115" s="342"/>
      <c r="F115" s="342"/>
      <c r="G115" s="342"/>
      <c r="H115" s="216"/>
      <c r="I115" s="165"/>
      <c r="K115"/>
      <c r="L115"/>
      <c r="M115"/>
      <c r="N115"/>
    </row>
    <row r="116" spans="1:14" s="65" customFormat="1" ht="31.5" x14ac:dyDescent="0.25">
      <c r="A116" s="339"/>
      <c r="B116" s="167" t="s">
        <v>43</v>
      </c>
      <c r="C116" s="190" t="s">
        <v>16</v>
      </c>
      <c r="D116" s="162">
        <v>14.85</v>
      </c>
      <c r="E116" s="346"/>
      <c r="F116" s="346"/>
      <c r="G116" s="346"/>
      <c r="H116" s="164"/>
      <c r="I116" s="165"/>
      <c r="K116"/>
      <c r="L116"/>
      <c r="M116"/>
      <c r="N116"/>
    </row>
    <row r="117" spans="1:14" s="65" customFormat="1" x14ac:dyDescent="0.25">
      <c r="A117" s="476"/>
      <c r="B117" s="93"/>
      <c r="C117" s="93"/>
      <c r="D117" s="93"/>
      <c r="E117" s="93"/>
      <c r="F117" s="93"/>
      <c r="G117" s="93"/>
      <c r="H117" s="93"/>
      <c r="I117" s="477"/>
      <c r="K117"/>
      <c r="L117"/>
      <c r="M117"/>
      <c r="N117"/>
    </row>
    <row r="118" spans="1:14" s="65" customFormat="1" ht="15.75" x14ac:dyDescent="0.25">
      <c r="A118" s="476"/>
      <c r="B118" s="340" t="s">
        <v>197</v>
      </c>
      <c r="C118" s="190"/>
      <c r="D118" s="341"/>
      <c r="E118" s="227"/>
      <c r="F118" s="227"/>
      <c r="G118" s="227"/>
      <c r="H118" s="189"/>
      <c r="I118" s="209"/>
      <c r="K118"/>
      <c r="L118"/>
      <c r="M118"/>
      <c r="N118"/>
    </row>
    <row r="119" spans="1:14" s="65" customFormat="1" ht="15.75" x14ac:dyDescent="0.25">
      <c r="A119" s="476"/>
      <c r="B119" s="167" t="s">
        <v>36</v>
      </c>
      <c r="C119" s="190" t="s">
        <v>17</v>
      </c>
      <c r="D119" s="448">
        <v>32.909999999999997</v>
      </c>
      <c r="E119" s="342"/>
      <c r="F119" s="343"/>
      <c r="G119" s="342"/>
      <c r="H119" s="216"/>
      <c r="I119" s="165"/>
      <c r="K119"/>
      <c r="L119"/>
      <c r="M119"/>
      <c r="N119"/>
    </row>
    <row r="120" spans="1:14" s="65" customFormat="1" ht="47.25" x14ac:dyDescent="0.25">
      <c r="A120" s="476"/>
      <c r="B120" s="167" t="s">
        <v>41</v>
      </c>
      <c r="C120" s="190" t="s">
        <v>17</v>
      </c>
      <c r="D120" s="448">
        <v>32.909999999999997</v>
      </c>
      <c r="E120" s="448"/>
      <c r="F120" s="342"/>
      <c r="G120" s="342"/>
      <c r="H120" s="216"/>
      <c r="I120" s="165"/>
      <c r="K120"/>
      <c r="L120"/>
      <c r="M120"/>
      <c r="N120"/>
    </row>
    <row r="121" spans="1:14" s="65" customFormat="1" ht="47.25" x14ac:dyDescent="0.25">
      <c r="A121" s="476"/>
      <c r="B121" s="167" t="s">
        <v>42</v>
      </c>
      <c r="C121" s="190" t="s">
        <v>17</v>
      </c>
      <c r="D121" s="448">
        <v>32.909999999999997</v>
      </c>
      <c r="E121" s="452"/>
      <c r="F121" s="452"/>
      <c r="G121" s="342"/>
      <c r="H121" s="216"/>
      <c r="I121" s="165"/>
      <c r="K121"/>
      <c r="L121"/>
      <c r="M121"/>
      <c r="N121"/>
    </row>
    <row r="122" spans="1:14" s="65" customFormat="1" ht="31.5" x14ac:dyDescent="0.25">
      <c r="A122" s="476"/>
      <c r="B122" s="167" t="s">
        <v>43</v>
      </c>
      <c r="C122" s="190" t="s">
        <v>16</v>
      </c>
      <c r="D122" s="162">
        <v>16.309999999999999</v>
      </c>
      <c r="E122" s="346"/>
      <c r="F122" s="346"/>
      <c r="G122" s="346"/>
      <c r="H122" s="164"/>
      <c r="I122" s="165"/>
      <c r="K122"/>
      <c r="L122"/>
      <c r="M122"/>
      <c r="N122"/>
    </row>
    <row r="123" spans="1:14" s="65" customFormat="1" x14ac:dyDescent="0.25">
      <c r="A123" s="476"/>
      <c r="B123" s="93"/>
      <c r="C123" s="93"/>
      <c r="D123" s="93"/>
      <c r="E123" s="93"/>
      <c r="F123" s="93"/>
      <c r="G123" s="93"/>
      <c r="H123" s="93"/>
      <c r="I123" s="477"/>
      <c r="K123"/>
      <c r="L123"/>
      <c r="M123"/>
      <c r="N123"/>
    </row>
    <row r="124" spans="1:14" s="65" customFormat="1" ht="15.75" x14ac:dyDescent="0.25">
      <c r="A124" s="476"/>
      <c r="B124" s="340" t="s">
        <v>198</v>
      </c>
      <c r="C124" s="190"/>
      <c r="D124" s="341"/>
      <c r="E124" s="227"/>
      <c r="F124" s="227"/>
      <c r="G124" s="227"/>
      <c r="H124" s="189"/>
      <c r="I124" s="209"/>
      <c r="K124"/>
      <c r="L124"/>
      <c r="M124"/>
      <c r="N124"/>
    </row>
    <row r="125" spans="1:14" s="65" customFormat="1" ht="15.75" x14ac:dyDescent="0.25">
      <c r="A125" s="476"/>
      <c r="B125" s="144" t="s">
        <v>36</v>
      </c>
      <c r="C125" s="190" t="s">
        <v>17</v>
      </c>
      <c r="D125" s="162">
        <v>17.54</v>
      </c>
      <c r="E125" s="227"/>
      <c r="F125" s="227"/>
      <c r="G125" s="227"/>
      <c r="H125" s="216"/>
      <c r="I125" s="209"/>
      <c r="K125"/>
      <c r="L125"/>
      <c r="M125"/>
      <c r="N125"/>
    </row>
    <row r="126" spans="1:14" s="65" customFormat="1" ht="31.5" x14ac:dyDescent="0.25">
      <c r="A126" s="476"/>
      <c r="B126" s="144" t="s">
        <v>199</v>
      </c>
      <c r="C126" s="190" t="s">
        <v>17</v>
      </c>
      <c r="D126" s="162">
        <v>16.09</v>
      </c>
      <c r="E126" s="491"/>
      <c r="F126" s="227"/>
      <c r="G126" s="227"/>
      <c r="H126" s="216"/>
      <c r="I126" s="209"/>
      <c r="K126"/>
      <c r="L126"/>
      <c r="M126"/>
      <c r="N126"/>
    </row>
    <row r="127" spans="1:14" s="65" customFormat="1" ht="47.25" x14ac:dyDescent="0.25">
      <c r="A127" s="476"/>
      <c r="B127" s="167" t="s">
        <v>38</v>
      </c>
      <c r="C127" s="190" t="s">
        <v>17</v>
      </c>
      <c r="D127" s="162">
        <v>14.71</v>
      </c>
      <c r="E127" s="227"/>
      <c r="F127" s="227"/>
      <c r="G127" s="227"/>
      <c r="H127" s="216"/>
      <c r="I127" s="209"/>
      <c r="K127"/>
      <c r="L127"/>
      <c r="M127"/>
      <c r="N127"/>
    </row>
    <row r="128" spans="1:14" s="65" customFormat="1" ht="47.25" x14ac:dyDescent="0.25">
      <c r="A128" s="476"/>
      <c r="B128" s="144" t="s">
        <v>107</v>
      </c>
      <c r="C128" s="190" t="s">
        <v>17</v>
      </c>
      <c r="D128" s="448">
        <v>1.45</v>
      </c>
      <c r="E128" s="227"/>
      <c r="F128" s="227"/>
      <c r="G128" s="227"/>
      <c r="H128" s="216"/>
      <c r="I128" s="209"/>
      <c r="K128"/>
      <c r="L128"/>
      <c r="M128"/>
      <c r="N128"/>
    </row>
    <row r="129" spans="1:14" s="65" customFormat="1" x14ac:dyDescent="0.25">
      <c r="A129" s="476"/>
      <c r="B129" s="93"/>
      <c r="C129" s="93"/>
      <c r="D129" s="93"/>
      <c r="E129" s="93"/>
      <c r="F129" s="93"/>
      <c r="G129" s="93"/>
      <c r="H129" s="93"/>
      <c r="I129" s="477"/>
      <c r="K129"/>
      <c r="L129"/>
      <c r="M129"/>
      <c r="N129"/>
    </row>
    <row r="130" spans="1:14" s="65" customFormat="1" ht="15.75" x14ac:dyDescent="0.25">
      <c r="A130" s="204">
        <v>120</v>
      </c>
      <c r="B130" s="199" t="s">
        <v>45</v>
      </c>
      <c r="C130" s="229"/>
      <c r="D130" s="230"/>
      <c r="E130" s="229"/>
      <c r="F130" s="229"/>
      <c r="G130" s="229"/>
      <c r="H130" s="231"/>
      <c r="I130" s="232"/>
      <c r="K130"/>
      <c r="L130"/>
      <c r="M130"/>
      <c r="N130"/>
    </row>
    <row r="131" spans="1:14" s="65" customFormat="1" ht="147" customHeight="1" x14ac:dyDescent="0.25">
      <c r="A131" s="233"/>
      <c r="B131" s="212" t="s">
        <v>203</v>
      </c>
      <c r="C131" s="192" t="s">
        <v>14</v>
      </c>
      <c r="D131" s="158">
        <v>2</v>
      </c>
      <c r="E131" s="189"/>
      <c r="F131" s="189"/>
      <c r="G131" s="189"/>
      <c r="H131" s="216"/>
      <c r="I131" s="249"/>
      <c r="K131"/>
      <c r="L131"/>
      <c r="M131"/>
      <c r="N131"/>
    </row>
    <row r="132" spans="1:14" s="65" customFormat="1" ht="31.5" x14ac:dyDescent="0.25">
      <c r="A132" s="233"/>
      <c r="B132" s="212" t="s">
        <v>109</v>
      </c>
      <c r="C132" s="192" t="s">
        <v>14</v>
      </c>
      <c r="D132" s="158">
        <v>2</v>
      </c>
      <c r="E132" s="189"/>
      <c r="F132" s="189"/>
      <c r="G132" s="189"/>
      <c r="H132" s="248"/>
      <c r="I132" s="249"/>
      <c r="K132"/>
      <c r="L132"/>
      <c r="M132"/>
      <c r="N132"/>
    </row>
    <row r="133" spans="1:14" s="65" customFormat="1" ht="114" customHeight="1" x14ac:dyDescent="0.25">
      <c r="A133" s="492"/>
      <c r="B133" s="167" t="s">
        <v>204</v>
      </c>
      <c r="C133" s="192" t="s">
        <v>14</v>
      </c>
      <c r="D133" s="158">
        <v>2</v>
      </c>
      <c r="E133" s="479"/>
      <c r="F133" s="234"/>
      <c r="G133" s="234"/>
      <c r="H133" s="216"/>
      <c r="I133" s="249"/>
      <c r="K133"/>
      <c r="L133"/>
      <c r="M133"/>
      <c r="N133"/>
    </row>
    <row r="134" spans="1:14" s="65" customFormat="1" ht="115.5" customHeight="1" x14ac:dyDescent="0.25">
      <c r="A134" s="492"/>
      <c r="B134" s="167" t="s">
        <v>447</v>
      </c>
      <c r="C134" s="192" t="s">
        <v>14</v>
      </c>
      <c r="D134" s="158">
        <v>1</v>
      </c>
      <c r="E134" s="479"/>
      <c r="F134" s="234"/>
      <c r="G134" s="234"/>
      <c r="H134" s="216"/>
      <c r="I134" s="249"/>
      <c r="K134"/>
      <c r="L134"/>
      <c r="M134"/>
      <c r="N134"/>
    </row>
    <row r="135" spans="1:14" s="65" customFormat="1" ht="120" customHeight="1" x14ac:dyDescent="0.25">
      <c r="A135" s="493"/>
      <c r="B135" s="144" t="s">
        <v>448</v>
      </c>
      <c r="C135" s="151" t="s">
        <v>14</v>
      </c>
      <c r="D135" s="146">
        <v>1</v>
      </c>
      <c r="E135" s="494"/>
      <c r="F135" s="148"/>
      <c r="G135" s="148"/>
      <c r="H135" s="216"/>
      <c r="I135" s="161"/>
      <c r="K135"/>
      <c r="L135"/>
      <c r="M135"/>
      <c r="N135"/>
    </row>
    <row r="136" spans="1:14" s="65" customFormat="1" x14ac:dyDescent="0.25">
      <c r="A136" s="476"/>
      <c r="B136" s="93"/>
      <c r="C136" s="93"/>
      <c r="D136" s="93"/>
      <c r="E136" s="93"/>
      <c r="F136" s="93"/>
      <c r="G136" s="93"/>
      <c r="H136" s="93"/>
      <c r="I136" s="477"/>
      <c r="K136"/>
      <c r="L136"/>
      <c r="M136"/>
      <c r="N136"/>
    </row>
    <row r="137" spans="1:14" s="65" customFormat="1" ht="15.75" x14ac:dyDescent="0.25">
      <c r="A137" s="218">
        <v>130</v>
      </c>
      <c r="B137" s="340" t="s">
        <v>46</v>
      </c>
      <c r="C137" s="190"/>
      <c r="D137" s="390"/>
      <c r="E137" s="190"/>
      <c r="F137" s="190"/>
      <c r="G137" s="190"/>
      <c r="H137" s="190"/>
      <c r="I137" s="238"/>
      <c r="K137"/>
      <c r="L137"/>
      <c r="M137"/>
      <c r="N137"/>
    </row>
    <row r="138" spans="1:14" s="65" customFormat="1" ht="47.25" x14ac:dyDescent="0.25">
      <c r="A138" s="218"/>
      <c r="B138" s="215" t="s">
        <v>453</v>
      </c>
      <c r="C138" s="495" t="s">
        <v>17</v>
      </c>
      <c r="D138" s="206">
        <f>1.25*1.93*3</f>
        <v>7.24</v>
      </c>
      <c r="E138" s="206"/>
      <c r="F138" s="206"/>
      <c r="G138" s="206"/>
      <c r="H138" s="164"/>
      <c r="I138" s="165"/>
      <c r="K138"/>
      <c r="L138"/>
      <c r="M138"/>
      <c r="N138"/>
    </row>
    <row r="139" spans="1:14" s="65" customFormat="1" ht="47.25" x14ac:dyDescent="0.25">
      <c r="A139" s="218"/>
      <c r="B139" s="215" t="s">
        <v>454</v>
      </c>
      <c r="C139" s="495" t="s">
        <v>17</v>
      </c>
      <c r="D139" s="206">
        <f>1.38*1.93*3</f>
        <v>7.99</v>
      </c>
      <c r="E139" s="206"/>
      <c r="F139" s="206"/>
      <c r="G139" s="206"/>
      <c r="H139" s="164"/>
      <c r="I139" s="165"/>
      <c r="K139"/>
      <c r="L139"/>
      <c r="M139"/>
      <c r="N139"/>
    </row>
    <row r="140" spans="1:14" s="65" customFormat="1" ht="47.25" x14ac:dyDescent="0.25">
      <c r="A140" s="218"/>
      <c r="B140" s="167" t="s">
        <v>455</v>
      </c>
      <c r="C140" s="495" t="s">
        <v>17</v>
      </c>
      <c r="D140" s="206">
        <f>0.4*1.5</f>
        <v>0.6</v>
      </c>
      <c r="E140" s="206"/>
      <c r="F140" s="206"/>
      <c r="G140" s="206"/>
      <c r="H140" s="164"/>
      <c r="I140" s="165"/>
      <c r="K140"/>
      <c r="L140"/>
      <c r="M140"/>
      <c r="N140"/>
    </row>
    <row r="141" spans="1:14" s="65" customFormat="1" ht="71.25" customHeight="1" x14ac:dyDescent="0.25">
      <c r="A141" s="218"/>
      <c r="B141" s="215" t="s">
        <v>456</v>
      </c>
      <c r="C141" s="495" t="s">
        <v>17</v>
      </c>
      <c r="D141" s="206">
        <f>1*0.4*2</f>
        <v>0.8</v>
      </c>
      <c r="E141" s="206"/>
      <c r="F141" s="206"/>
      <c r="G141" s="206"/>
      <c r="H141" s="164"/>
      <c r="I141" s="165"/>
      <c r="K141"/>
      <c r="L141"/>
      <c r="M141"/>
      <c r="N141"/>
    </row>
    <row r="142" spans="1:14" s="65" customFormat="1" ht="51.75" customHeight="1" x14ac:dyDescent="0.25">
      <c r="A142" s="218"/>
      <c r="B142" s="215" t="s">
        <v>457</v>
      </c>
      <c r="C142" s="145" t="s">
        <v>17</v>
      </c>
      <c r="D142" s="148">
        <f>1.2*0.4</f>
        <v>0.48</v>
      </c>
      <c r="E142" s="147"/>
      <c r="F142" s="148"/>
      <c r="G142" s="148"/>
      <c r="H142" s="164"/>
      <c r="I142" s="165"/>
      <c r="K142"/>
      <c r="L142"/>
      <c r="M142"/>
      <c r="N142"/>
    </row>
    <row r="143" spans="1:14" s="65" customFormat="1" x14ac:dyDescent="0.25">
      <c r="A143" s="476"/>
      <c r="B143" s="93"/>
      <c r="C143" s="93"/>
      <c r="D143" s="496"/>
      <c r="E143" s="93"/>
      <c r="F143" s="93"/>
      <c r="G143" s="93"/>
      <c r="H143" s="496"/>
      <c r="I143" s="477"/>
      <c r="K143"/>
      <c r="L143"/>
      <c r="M143"/>
      <c r="N143"/>
    </row>
    <row r="144" spans="1:14" s="65" customFormat="1" ht="15.75" x14ac:dyDescent="0.25">
      <c r="A144" s="143">
        <v>140</v>
      </c>
      <c r="B144" s="191" t="s">
        <v>47</v>
      </c>
      <c r="C144" s="151"/>
      <c r="D144" s="223"/>
      <c r="E144" s="335"/>
      <c r="F144" s="158"/>
      <c r="G144" s="158"/>
      <c r="H144" s="158"/>
      <c r="I144" s="222"/>
      <c r="K144"/>
      <c r="L144"/>
      <c r="M144"/>
      <c r="N144"/>
    </row>
    <row r="145" spans="1:14" s="65" customFormat="1" ht="47.25" x14ac:dyDescent="0.25">
      <c r="A145" s="218"/>
      <c r="B145" s="167" t="s">
        <v>49</v>
      </c>
      <c r="C145" s="190" t="s">
        <v>17</v>
      </c>
      <c r="D145" s="189">
        <v>4.8600000000000003</v>
      </c>
      <c r="E145" s="219"/>
      <c r="F145" s="219"/>
      <c r="G145" s="219"/>
      <c r="H145" s="216"/>
      <c r="I145" s="222"/>
      <c r="K145"/>
      <c r="L145"/>
      <c r="M145"/>
      <c r="N145"/>
    </row>
    <row r="146" spans="1:14" s="65" customFormat="1" ht="46.5" customHeight="1" x14ac:dyDescent="0.25">
      <c r="A146" s="218"/>
      <c r="B146" s="167" t="s">
        <v>110</v>
      </c>
      <c r="C146" s="190" t="s">
        <v>17</v>
      </c>
      <c r="D146" s="189">
        <v>17.11</v>
      </c>
      <c r="E146" s="219"/>
      <c r="F146" s="219"/>
      <c r="G146" s="219"/>
      <c r="H146" s="216"/>
      <c r="I146" s="222"/>
      <c r="K146"/>
      <c r="L146"/>
      <c r="M146"/>
      <c r="N146"/>
    </row>
    <row r="147" spans="1:14" s="65" customFormat="1" ht="63" x14ac:dyDescent="0.25">
      <c r="A147" s="218"/>
      <c r="B147" s="215" t="s">
        <v>201</v>
      </c>
      <c r="C147" s="168" t="s">
        <v>17</v>
      </c>
      <c r="D147" s="162">
        <v>4.0599999999999996</v>
      </c>
      <c r="E147" s="483"/>
      <c r="F147" s="162"/>
      <c r="G147" s="162"/>
      <c r="H147" s="216"/>
      <c r="I147" s="165"/>
      <c r="K147"/>
      <c r="L147"/>
      <c r="M147"/>
      <c r="N147"/>
    </row>
    <row r="148" spans="1:14" s="65" customFormat="1" ht="47.25" x14ac:dyDescent="0.25">
      <c r="A148" s="218"/>
      <c r="B148" s="215" t="s">
        <v>202</v>
      </c>
      <c r="C148" s="168" t="s">
        <v>17</v>
      </c>
      <c r="D148" s="162">
        <v>2.48</v>
      </c>
      <c r="E148" s="349"/>
      <c r="F148" s="330"/>
      <c r="G148" s="330"/>
      <c r="H148" s="216"/>
      <c r="I148" s="165"/>
      <c r="K148"/>
      <c r="L148"/>
      <c r="M148"/>
      <c r="N148"/>
    </row>
    <row r="149" spans="1:14" s="65" customFormat="1" ht="63" x14ac:dyDescent="0.25">
      <c r="A149" s="159"/>
      <c r="B149" s="144" t="s">
        <v>76</v>
      </c>
      <c r="C149" s="225" t="s">
        <v>14</v>
      </c>
      <c r="D149" s="440">
        <v>2</v>
      </c>
      <c r="E149" s="162"/>
      <c r="F149" s="452"/>
      <c r="G149" s="452"/>
      <c r="H149" s="216"/>
      <c r="I149" s="165"/>
      <c r="K149"/>
      <c r="L149"/>
      <c r="M149"/>
      <c r="N149"/>
    </row>
    <row r="150" spans="1:14" s="65" customFormat="1" ht="78.75" x14ac:dyDescent="0.25">
      <c r="A150" s="159"/>
      <c r="B150" s="144" t="s">
        <v>111</v>
      </c>
      <c r="C150" s="225" t="s">
        <v>14</v>
      </c>
      <c r="D150" s="440">
        <v>1</v>
      </c>
      <c r="E150" s="162"/>
      <c r="F150" s="452"/>
      <c r="G150" s="452"/>
      <c r="H150" s="164"/>
      <c r="I150" s="165"/>
      <c r="K150"/>
      <c r="L150"/>
      <c r="M150"/>
      <c r="N150"/>
    </row>
    <row r="151" spans="1:14" s="65" customFormat="1" ht="68.25" customHeight="1" x14ac:dyDescent="0.25">
      <c r="A151" s="159"/>
      <c r="B151" s="167" t="s">
        <v>449</v>
      </c>
      <c r="C151" s="190" t="s">
        <v>14</v>
      </c>
      <c r="D151" s="448">
        <v>1</v>
      </c>
      <c r="E151" s="346"/>
      <c r="F151" s="342"/>
      <c r="G151" s="342"/>
      <c r="H151" s="162"/>
      <c r="I151" s="165"/>
      <c r="K151"/>
      <c r="L151"/>
      <c r="M151"/>
      <c r="N151"/>
    </row>
    <row r="152" spans="1:14" s="65" customFormat="1" x14ac:dyDescent="0.25">
      <c r="A152" s="476"/>
      <c r="B152" s="93"/>
      <c r="C152" s="93"/>
      <c r="D152" s="93"/>
      <c r="E152" s="93"/>
      <c r="F152" s="93"/>
      <c r="G152" s="93"/>
      <c r="H152" s="93"/>
      <c r="I152" s="477"/>
      <c r="K152"/>
      <c r="L152"/>
      <c r="M152"/>
      <c r="N152"/>
    </row>
    <row r="153" spans="1:14" s="65" customFormat="1" ht="15.75" x14ac:dyDescent="0.25">
      <c r="A153" s="213">
        <v>150</v>
      </c>
      <c r="B153" s="199" t="s">
        <v>112</v>
      </c>
      <c r="C153" s="229"/>
      <c r="D153" s="230"/>
      <c r="E153" s="497"/>
      <c r="F153" s="229"/>
      <c r="G153" s="229"/>
      <c r="H153" s="498"/>
      <c r="I153" s="232"/>
      <c r="K153"/>
      <c r="L153"/>
      <c r="M153"/>
      <c r="N153"/>
    </row>
    <row r="154" spans="1:14" s="65" customFormat="1" ht="15.75" x14ac:dyDescent="0.25">
      <c r="A154" s="213"/>
      <c r="B154" s="378" t="s">
        <v>245</v>
      </c>
      <c r="C154" s="190"/>
      <c r="D154" s="226"/>
      <c r="E154" s="227"/>
      <c r="F154" s="227"/>
      <c r="G154" s="227"/>
      <c r="H154" s="189"/>
      <c r="I154" s="209"/>
      <c r="K154"/>
      <c r="L154"/>
      <c r="M154"/>
      <c r="N154"/>
    </row>
    <row r="155" spans="1:14" s="65" customFormat="1" ht="78.75" x14ac:dyDescent="0.25">
      <c r="A155" s="327"/>
      <c r="B155" s="328" t="s">
        <v>246</v>
      </c>
      <c r="C155" s="269" t="s">
        <v>16</v>
      </c>
      <c r="D155" s="226">
        <v>31</v>
      </c>
      <c r="E155" s="227"/>
      <c r="F155" s="227"/>
      <c r="G155" s="227"/>
      <c r="H155" s="216"/>
      <c r="I155" s="209"/>
      <c r="K155"/>
      <c r="L155"/>
      <c r="M155"/>
      <c r="N155"/>
    </row>
    <row r="156" spans="1:14" s="65" customFormat="1" ht="78.75" x14ac:dyDescent="0.25">
      <c r="A156" s="327"/>
      <c r="B156" s="328" t="s">
        <v>376</v>
      </c>
      <c r="C156" s="269" t="s">
        <v>16</v>
      </c>
      <c r="D156" s="226">
        <v>18</v>
      </c>
      <c r="E156" s="227"/>
      <c r="F156" s="227"/>
      <c r="G156" s="227"/>
      <c r="H156" s="216"/>
      <c r="I156" s="209"/>
      <c r="K156"/>
      <c r="L156"/>
      <c r="M156"/>
      <c r="N156"/>
    </row>
    <row r="157" spans="1:14" s="65" customFormat="1" ht="63" x14ac:dyDescent="0.25">
      <c r="A157" s="327"/>
      <c r="B157" s="328" t="s">
        <v>377</v>
      </c>
      <c r="C157" s="269" t="s">
        <v>16</v>
      </c>
      <c r="D157" s="226">
        <v>6</v>
      </c>
      <c r="E157" s="227"/>
      <c r="F157" s="227"/>
      <c r="G157" s="227"/>
      <c r="H157" s="216"/>
      <c r="I157" s="209"/>
      <c r="K157"/>
      <c r="L157"/>
      <c r="M157"/>
      <c r="N157"/>
    </row>
    <row r="158" spans="1:14" s="65" customFormat="1" ht="15.75" x14ac:dyDescent="0.25">
      <c r="A158" s="327"/>
      <c r="B158" s="186" t="s">
        <v>269</v>
      </c>
      <c r="C158" s="362" t="s">
        <v>14</v>
      </c>
      <c r="D158" s="152">
        <v>1</v>
      </c>
      <c r="E158" s="291"/>
      <c r="F158" s="291"/>
      <c r="G158" s="291"/>
      <c r="H158" s="158"/>
      <c r="I158" s="209"/>
      <c r="K158"/>
      <c r="L158"/>
      <c r="M158"/>
      <c r="N158"/>
    </row>
    <row r="159" spans="1:14" s="65" customFormat="1" ht="15.75" x14ac:dyDescent="0.25">
      <c r="A159" s="327"/>
      <c r="B159" s="186" t="s">
        <v>270</v>
      </c>
      <c r="C159" s="362" t="s">
        <v>14</v>
      </c>
      <c r="D159" s="152">
        <v>2</v>
      </c>
      <c r="E159" s="291"/>
      <c r="F159" s="291"/>
      <c r="G159" s="291"/>
      <c r="H159" s="158"/>
      <c r="I159" s="209"/>
      <c r="K159"/>
      <c r="L159"/>
      <c r="M159"/>
      <c r="N159"/>
    </row>
    <row r="160" spans="1:14" s="65" customFormat="1" ht="31.5" x14ac:dyDescent="0.25">
      <c r="A160" s="327"/>
      <c r="B160" s="228" t="s">
        <v>378</v>
      </c>
      <c r="C160" s="151" t="s">
        <v>14</v>
      </c>
      <c r="D160" s="363">
        <v>8</v>
      </c>
      <c r="E160" s="228"/>
      <c r="F160" s="228"/>
      <c r="G160" s="228"/>
      <c r="H160" s="158"/>
      <c r="I160" s="149"/>
      <c r="K160"/>
      <c r="L160"/>
      <c r="M160"/>
      <c r="N160"/>
    </row>
    <row r="161" spans="1:14" s="65" customFormat="1" ht="15.75" x14ac:dyDescent="0.25">
      <c r="A161" s="327"/>
      <c r="B161" s="285" t="s">
        <v>248</v>
      </c>
      <c r="C161" s="362" t="s">
        <v>14</v>
      </c>
      <c r="D161" s="221">
        <v>5</v>
      </c>
      <c r="E161" s="364"/>
      <c r="F161" s="364"/>
      <c r="G161" s="364"/>
      <c r="H161" s="189"/>
      <c r="I161" s="149"/>
      <c r="K161"/>
      <c r="L161"/>
      <c r="M161"/>
      <c r="N161"/>
    </row>
    <row r="162" spans="1:14" s="65" customFormat="1" ht="15.75" x14ac:dyDescent="0.25">
      <c r="A162" s="327"/>
      <c r="B162" s="365" t="s">
        <v>249</v>
      </c>
      <c r="C162" s="362" t="s">
        <v>14</v>
      </c>
      <c r="D162" s="221">
        <v>2</v>
      </c>
      <c r="E162" s="364"/>
      <c r="F162" s="364"/>
      <c r="G162" s="364"/>
      <c r="H162" s="189"/>
      <c r="I162" s="149"/>
      <c r="K162"/>
      <c r="L162"/>
      <c r="M162"/>
      <c r="N162"/>
    </row>
    <row r="163" spans="1:14" s="65" customFormat="1" ht="15.75" x14ac:dyDescent="0.25">
      <c r="A163" s="499"/>
      <c r="B163" s="500" t="s">
        <v>379</v>
      </c>
      <c r="C163" s="252" t="s">
        <v>14</v>
      </c>
      <c r="D163" s="253">
        <v>2</v>
      </c>
      <c r="E163" s="501"/>
      <c r="F163" s="501"/>
      <c r="G163" s="501"/>
      <c r="H163" s="354"/>
      <c r="I163" s="457"/>
      <c r="K163"/>
      <c r="L163"/>
      <c r="M163"/>
      <c r="N163"/>
    </row>
    <row r="164" spans="1:14" s="65" customFormat="1" ht="31.5" x14ac:dyDescent="0.25">
      <c r="A164" s="368"/>
      <c r="B164" s="369" t="s">
        <v>250</v>
      </c>
      <c r="C164" s="370" t="s">
        <v>14</v>
      </c>
      <c r="D164" s="189">
        <v>2</v>
      </c>
      <c r="E164" s="370"/>
      <c r="F164" s="370"/>
      <c r="G164" s="370"/>
      <c r="H164" s="443"/>
      <c r="I164" s="372"/>
      <c r="K164"/>
      <c r="L164"/>
      <c r="M164"/>
      <c r="N164"/>
    </row>
    <row r="165" spans="1:14" s="65" customFormat="1" ht="15.75" x14ac:dyDescent="0.25">
      <c r="A165" s="389"/>
      <c r="B165" s="502"/>
      <c r="C165" s="503"/>
      <c r="D165" s="504"/>
      <c r="E165" s="503"/>
      <c r="F165" s="503"/>
      <c r="G165" s="503"/>
      <c r="H165" s="505"/>
      <c r="I165" s="506"/>
      <c r="K165"/>
      <c r="L165"/>
      <c r="M165"/>
      <c r="N165"/>
    </row>
    <row r="166" spans="1:14" s="65" customFormat="1" ht="15.75" x14ac:dyDescent="0.25">
      <c r="A166" s="179"/>
      <c r="B166" s="378" t="s">
        <v>251</v>
      </c>
      <c r="C166" s="503"/>
      <c r="D166" s="503"/>
      <c r="E166" s="503"/>
      <c r="F166" s="503"/>
      <c r="G166" s="503"/>
      <c r="H166" s="507"/>
      <c r="I166" s="506"/>
      <c r="K166"/>
      <c r="L166"/>
      <c r="M166"/>
      <c r="N166"/>
    </row>
    <row r="167" spans="1:14" s="65" customFormat="1" ht="63" x14ac:dyDescent="0.25">
      <c r="A167" s="327"/>
      <c r="B167" s="144" t="s">
        <v>252</v>
      </c>
      <c r="C167" s="269" t="s">
        <v>16</v>
      </c>
      <c r="D167" s="152">
        <v>12</v>
      </c>
      <c r="E167" s="291"/>
      <c r="F167" s="291"/>
      <c r="G167" s="291"/>
      <c r="H167" s="216"/>
      <c r="I167" s="209"/>
      <c r="K167"/>
      <c r="L167"/>
      <c r="M167"/>
      <c r="N167"/>
    </row>
    <row r="168" spans="1:14" s="65" customFormat="1" ht="63" x14ac:dyDescent="0.25">
      <c r="A168" s="327"/>
      <c r="B168" s="144" t="s">
        <v>253</v>
      </c>
      <c r="C168" s="269" t="s">
        <v>16</v>
      </c>
      <c r="D168" s="152">
        <v>21</v>
      </c>
      <c r="E168" s="291"/>
      <c r="F168" s="291"/>
      <c r="G168" s="291"/>
      <c r="H168" s="216"/>
      <c r="I168" s="209"/>
      <c r="K168"/>
      <c r="L168"/>
      <c r="M168"/>
      <c r="N168"/>
    </row>
    <row r="169" spans="1:14" s="65" customFormat="1" ht="31.5" x14ac:dyDescent="0.25">
      <c r="A169" s="379"/>
      <c r="B169" s="380" t="s">
        <v>254</v>
      </c>
      <c r="C169" s="362" t="s">
        <v>14</v>
      </c>
      <c r="D169" s="152">
        <v>1</v>
      </c>
      <c r="E169" s="291"/>
      <c r="F169" s="291"/>
      <c r="G169" s="291"/>
      <c r="H169" s="158"/>
      <c r="I169" s="381"/>
      <c r="K169"/>
      <c r="L169"/>
      <c r="M169"/>
      <c r="N169"/>
    </row>
    <row r="170" spans="1:14" s="65" customFormat="1" ht="31.5" x14ac:dyDescent="0.25">
      <c r="A170" s="382"/>
      <c r="B170" s="383" t="s">
        <v>255</v>
      </c>
      <c r="C170" s="362" t="s">
        <v>14</v>
      </c>
      <c r="D170" s="152">
        <v>1</v>
      </c>
      <c r="E170" s="291"/>
      <c r="F170" s="291"/>
      <c r="G170" s="291"/>
      <c r="H170" s="290"/>
      <c r="I170" s="209"/>
      <c r="K170"/>
      <c r="L170"/>
      <c r="M170"/>
      <c r="N170"/>
    </row>
    <row r="171" spans="1:14" s="65" customFormat="1" ht="15.75" x14ac:dyDescent="0.25">
      <c r="A171" s="379"/>
      <c r="B171" s="380" t="s">
        <v>256</v>
      </c>
      <c r="C171" s="362" t="s">
        <v>14</v>
      </c>
      <c r="D171" s="152">
        <v>2</v>
      </c>
      <c r="E171" s="291"/>
      <c r="F171" s="291"/>
      <c r="G171" s="291"/>
      <c r="H171" s="158"/>
      <c r="I171" s="381"/>
      <c r="K171"/>
      <c r="L171"/>
      <c r="M171"/>
      <c r="N171"/>
    </row>
    <row r="172" spans="1:14" s="65" customFormat="1" ht="31.5" x14ac:dyDescent="0.25">
      <c r="A172" s="384"/>
      <c r="B172" s="380" t="s">
        <v>257</v>
      </c>
      <c r="C172" s="362" t="s">
        <v>14</v>
      </c>
      <c r="D172" s="152">
        <v>2</v>
      </c>
      <c r="E172" s="291"/>
      <c r="F172" s="291"/>
      <c r="G172" s="291"/>
      <c r="H172" s="158"/>
      <c r="I172" s="381"/>
      <c r="K172"/>
      <c r="L172"/>
      <c r="M172"/>
      <c r="N172"/>
    </row>
    <row r="173" spans="1:14" s="65" customFormat="1" ht="31.5" x14ac:dyDescent="0.25">
      <c r="A173" s="508"/>
      <c r="B173" s="509" t="s">
        <v>258</v>
      </c>
      <c r="C173" s="510" t="s">
        <v>14</v>
      </c>
      <c r="D173" s="511">
        <v>1</v>
      </c>
      <c r="E173" s="353"/>
      <c r="F173" s="353"/>
      <c r="G173" s="353"/>
      <c r="H173" s="354"/>
      <c r="I173" s="512"/>
      <c r="K173"/>
      <c r="L173"/>
      <c r="M173"/>
      <c r="N173"/>
    </row>
    <row r="174" spans="1:14" s="65" customFormat="1" ht="69" customHeight="1" x14ac:dyDescent="0.25">
      <c r="A174" s="382"/>
      <c r="B174" s="228" t="s">
        <v>259</v>
      </c>
      <c r="C174" s="145" t="s">
        <v>14</v>
      </c>
      <c r="D174" s="152">
        <v>1</v>
      </c>
      <c r="E174" s="385"/>
      <c r="F174" s="385"/>
      <c r="G174" s="385"/>
      <c r="H174" s="386"/>
      <c r="I174" s="209"/>
      <c r="K174"/>
      <c r="L174"/>
      <c r="M174"/>
      <c r="N174"/>
    </row>
    <row r="175" spans="1:14" s="65" customFormat="1" ht="15.75" x14ac:dyDescent="0.25">
      <c r="A175" s="513"/>
      <c r="B175" s="514" t="s">
        <v>260</v>
      </c>
      <c r="C175" s="515" t="s">
        <v>14</v>
      </c>
      <c r="D175" s="516">
        <v>2</v>
      </c>
      <c r="E175" s="517"/>
      <c r="F175" s="517"/>
      <c r="G175" s="517"/>
      <c r="H175" s="518"/>
      <c r="I175" s="519"/>
      <c r="K175"/>
      <c r="L175"/>
      <c r="M175"/>
      <c r="N175"/>
    </row>
    <row r="176" spans="1:14" s="65" customFormat="1" ht="31.5" x14ac:dyDescent="0.25">
      <c r="A176" s="327"/>
      <c r="B176" s="380" t="s">
        <v>200</v>
      </c>
      <c r="C176" s="362" t="s">
        <v>14</v>
      </c>
      <c r="D176" s="152">
        <v>2</v>
      </c>
      <c r="E176" s="291"/>
      <c r="F176" s="291"/>
      <c r="G176" s="291"/>
      <c r="H176" s="158"/>
      <c r="I176" s="381"/>
      <c r="K176"/>
      <c r="L176"/>
      <c r="M176"/>
      <c r="N176"/>
    </row>
    <row r="177" spans="1:14" s="65" customFormat="1" ht="47.25" x14ac:dyDescent="0.25">
      <c r="A177" s="159"/>
      <c r="B177" s="186" t="s">
        <v>380</v>
      </c>
      <c r="C177" s="190" t="s">
        <v>14</v>
      </c>
      <c r="D177" s="387">
        <v>1</v>
      </c>
      <c r="E177" s="367"/>
      <c r="F177" s="367"/>
      <c r="G177" s="367"/>
      <c r="H177" s="290"/>
      <c r="I177" s="388"/>
      <c r="K177"/>
      <c r="L177"/>
      <c r="M177"/>
      <c r="N177"/>
    </row>
    <row r="178" spans="1:14" s="65" customFormat="1" ht="47.25" x14ac:dyDescent="0.25">
      <c r="A178" s="389"/>
      <c r="B178" s="186" t="s">
        <v>381</v>
      </c>
      <c r="C178" s="190" t="s">
        <v>14</v>
      </c>
      <c r="D178" s="189">
        <v>1</v>
      </c>
      <c r="E178" s="367"/>
      <c r="F178" s="367"/>
      <c r="G178" s="367"/>
      <c r="H178" s="290"/>
      <c r="I178" s="149"/>
      <c r="K178"/>
      <c r="L178"/>
      <c r="M178"/>
      <c r="N178"/>
    </row>
    <row r="179" spans="1:14" s="65" customFormat="1" ht="31.5" x14ac:dyDescent="0.25">
      <c r="A179" s="389"/>
      <c r="B179" s="167" t="s">
        <v>462</v>
      </c>
      <c r="C179" s="362" t="s">
        <v>14</v>
      </c>
      <c r="D179" s="158">
        <v>1</v>
      </c>
      <c r="E179" s="390"/>
      <c r="F179" s="390"/>
      <c r="G179" s="391"/>
      <c r="H179" s="158"/>
      <c r="I179" s="381"/>
      <c r="K179"/>
      <c r="L179"/>
      <c r="M179"/>
      <c r="N179"/>
    </row>
    <row r="180" spans="1:14" s="65" customFormat="1" ht="47.25" x14ac:dyDescent="0.25">
      <c r="A180" s="281"/>
      <c r="B180" s="366" t="s">
        <v>382</v>
      </c>
      <c r="C180" s="269" t="s">
        <v>16</v>
      </c>
      <c r="D180" s="158">
        <v>68</v>
      </c>
      <c r="E180" s="437"/>
      <c r="F180" s="437"/>
      <c r="G180" s="437"/>
      <c r="H180" s="450"/>
      <c r="I180" s="412"/>
      <c r="K180"/>
      <c r="L180"/>
      <c r="M180"/>
      <c r="N180"/>
    </row>
    <row r="181" spans="1:14" s="65" customFormat="1" ht="47.25" x14ac:dyDescent="0.25">
      <c r="A181" s="236"/>
      <c r="B181" s="228" t="s">
        <v>383</v>
      </c>
      <c r="C181" s="269" t="s">
        <v>16</v>
      </c>
      <c r="D181" s="152">
        <v>6</v>
      </c>
      <c r="E181" s="441"/>
      <c r="F181" s="441"/>
      <c r="G181" s="441"/>
      <c r="H181" s="158"/>
      <c r="I181" s="412"/>
      <c r="K181"/>
      <c r="L181"/>
      <c r="M181"/>
      <c r="N181"/>
    </row>
    <row r="182" spans="1:14" s="65" customFormat="1" ht="15.75" x14ac:dyDescent="0.25">
      <c r="A182" s="436"/>
      <c r="B182" s="251" t="s">
        <v>384</v>
      </c>
      <c r="C182" s="510" t="s">
        <v>14</v>
      </c>
      <c r="D182" s="520">
        <v>1</v>
      </c>
      <c r="E182" s="390"/>
      <c r="F182" s="390"/>
      <c r="G182" s="391"/>
      <c r="H182" s="158"/>
      <c r="I182" s="381"/>
      <c r="K182"/>
      <c r="L182"/>
      <c r="M182"/>
      <c r="N182"/>
    </row>
    <row r="183" spans="1:14" s="65" customFormat="1" ht="15.75" x14ac:dyDescent="0.25">
      <c r="A183" s="281"/>
      <c r="B183" s="194" t="s">
        <v>441</v>
      </c>
      <c r="C183" s="362" t="s">
        <v>14</v>
      </c>
      <c r="D183" s="152">
        <v>1</v>
      </c>
      <c r="E183" s="291"/>
      <c r="F183" s="291"/>
      <c r="G183" s="291"/>
      <c r="H183" s="158"/>
      <c r="I183" s="209"/>
      <c r="K183"/>
      <c r="L183"/>
      <c r="M183"/>
      <c r="N183"/>
    </row>
    <row r="184" spans="1:14" s="65" customFormat="1" x14ac:dyDescent="0.25">
      <c r="A184" s="476"/>
      <c r="B184" s="93"/>
      <c r="C184" s="93"/>
      <c r="D184" s="93"/>
      <c r="E184" s="93"/>
      <c r="F184" s="93"/>
      <c r="G184" s="93"/>
      <c r="H184" s="93"/>
      <c r="I184" s="477"/>
      <c r="K184"/>
      <c r="L184"/>
      <c r="M184"/>
      <c r="N184"/>
    </row>
    <row r="185" spans="1:14" s="65" customFormat="1" ht="15.75" x14ac:dyDescent="0.25">
      <c r="A185" s="521">
        <v>160</v>
      </c>
      <c r="B185" s="522" t="s">
        <v>50</v>
      </c>
      <c r="C185" s="522"/>
      <c r="D185" s="522"/>
      <c r="E185" s="522"/>
      <c r="F185" s="522"/>
      <c r="G185" s="522"/>
      <c r="H185" s="522"/>
      <c r="I185" s="523"/>
      <c r="K185"/>
      <c r="L185"/>
      <c r="M185"/>
      <c r="N185"/>
    </row>
    <row r="186" spans="1:14" s="65" customFormat="1" ht="31.5" x14ac:dyDescent="0.25">
      <c r="A186" s="261" t="s">
        <v>51</v>
      </c>
      <c r="B186" s="262" t="s">
        <v>52</v>
      </c>
      <c r="C186" s="524"/>
      <c r="D186" s="525"/>
      <c r="E186" s="526"/>
      <c r="F186" s="526"/>
      <c r="G186" s="526"/>
      <c r="H186" s="526"/>
      <c r="I186" s="527"/>
      <c r="K186"/>
      <c r="L186"/>
      <c r="M186"/>
      <c r="N186"/>
    </row>
    <row r="187" spans="1:14" s="65" customFormat="1" ht="63" x14ac:dyDescent="0.25">
      <c r="A187" s="528"/>
      <c r="B187" s="274" t="s">
        <v>367</v>
      </c>
      <c r="C187" s="269" t="s">
        <v>16</v>
      </c>
      <c r="D187" s="270">
        <v>128</v>
      </c>
      <c r="E187" s="271"/>
      <c r="F187" s="271"/>
      <c r="G187" s="271"/>
      <c r="H187" s="271"/>
      <c r="I187" s="272"/>
      <c r="K187"/>
      <c r="L187"/>
      <c r="M187"/>
      <c r="N187"/>
    </row>
    <row r="188" spans="1:14" s="65" customFormat="1" ht="47.25" x14ac:dyDescent="0.25">
      <c r="A188" s="528"/>
      <c r="B188" s="268" t="s">
        <v>371</v>
      </c>
      <c r="C188" s="269" t="s">
        <v>16</v>
      </c>
      <c r="D188" s="529">
        <v>3</v>
      </c>
      <c r="E188" s="271"/>
      <c r="F188" s="271"/>
      <c r="G188" s="271"/>
      <c r="H188" s="271"/>
      <c r="I188" s="530"/>
      <c r="K188"/>
      <c r="L188"/>
      <c r="M188"/>
      <c r="N188"/>
    </row>
    <row r="189" spans="1:14" s="65" customFormat="1" ht="47.25" x14ac:dyDescent="0.25">
      <c r="A189" s="528"/>
      <c r="B189" s="274" t="s">
        <v>372</v>
      </c>
      <c r="C189" s="200" t="s">
        <v>14</v>
      </c>
      <c r="D189" s="270">
        <v>17</v>
      </c>
      <c r="E189" s="271"/>
      <c r="F189" s="271"/>
      <c r="G189" s="271"/>
      <c r="H189" s="271"/>
      <c r="I189" s="272"/>
      <c r="K189"/>
      <c r="L189"/>
      <c r="M189"/>
      <c r="N189"/>
    </row>
    <row r="190" spans="1:14" s="65" customFormat="1" ht="31.5" x14ac:dyDescent="0.25">
      <c r="A190" s="528"/>
      <c r="B190" s="274" t="s">
        <v>373</v>
      </c>
      <c r="C190" s="200" t="s">
        <v>14</v>
      </c>
      <c r="D190" s="270">
        <v>10</v>
      </c>
      <c r="E190" s="271"/>
      <c r="F190" s="271"/>
      <c r="G190" s="271"/>
      <c r="H190" s="271"/>
      <c r="I190" s="272"/>
      <c r="K190"/>
      <c r="L190"/>
      <c r="M190"/>
      <c r="N190"/>
    </row>
    <row r="191" spans="1:14" s="65" customFormat="1" ht="15.75" x14ac:dyDescent="0.25">
      <c r="A191" s="528"/>
      <c r="B191" s="531"/>
      <c r="C191" s="532"/>
      <c r="D191" s="270"/>
      <c r="E191" s="271"/>
      <c r="F191" s="271"/>
      <c r="G191" s="271"/>
      <c r="H191" s="271"/>
      <c r="I191" s="272"/>
      <c r="K191"/>
      <c r="L191"/>
      <c r="M191"/>
      <c r="N191"/>
    </row>
    <row r="192" spans="1:14" s="65" customFormat="1" ht="15.75" x14ac:dyDescent="0.25">
      <c r="A192" s="261" t="s">
        <v>53</v>
      </c>
      <c r="B192" s="262" t="s">
        <v>374</v>
      </c>
      <c r="C192" s="263"/>
      <c r="D192" s="264"/>
      <c r="E192" s="265"/>
      <c r="F192" s="265"/>
      <c r="G192" s="265"/>
      <c r="H192" s="271"/>
      <c r="I192" s="266"/>
      <c r="K192"/>
      <c r="L192"/>
      <c r="M192"/>
      <c r="N192"/>
    </row>
    <row r="193" spans="1:20" s="65" customFormat="1" ht="47.25" x14ac:dyDescent="0.25">
      <c r="A193" s="261"/>
      <c r="B193" s="268" t="s">
        <v>153</v>
      </c>
      <c r="C193" s="145" t="s">
        <v>14</v>
      </c>
      <c r="D193" s="194">
        <v>1</v>
      </c>
      <c r="E193" s="164"/>
      <c r="F193" s="164"/>
      <c r="G193" s="164"/>
      <c r="H193" s="271"/>
      <c r="I193" s="154"/>
      <c r="K193"/>
      <c r="L193"/>
      <c r="M193"/>
      <c r="N193"/>
    </row>
    <row r="194" spans="1:20" s="65" customFormat="1" ht="15.75" x14ac:dyDescent="0.25">
      <c r="A194" s="528"/>
      <c r="B194" s="268"/>
      <c r="C194" s="200"/>
      <c r="D194" s="270"/>
      <c r="E194" s="271"/>
      <c r="F194" s="271"/>
      <c r="G194" s="271"/>
      <c r="H194" s="271"/>
      <c r="I194" s="272"/>
      <c r="K194"/>
      <c r="L194"/>
      <c r="M194"/>
      <c r="N194"/>
    </row>
    <row r="195" spans="1:20" s="65" customFormat="1" ht="15.75" x14ac:dyDescent="0.25">
      <c r="A195" s="276">
        <v>190</v>
      </c>
      <c r="B195" s="277" t="s">
        <v>54</v>
      </c>
      <c r="C195" s="278"/>
      <c r="D195" s="278"/>
      <c r="E195" s="277"/>
      <c r="F195" s="277"/>
      <c r="G195" s="277"/>
      <c r="H195" s="279"/>
      <c r="I195" s="280"/>
      <c r="K195"/>
      <c r="L195"/>
      <c r="M195"/>
      <c r="N195"/>
    </row>
    <row r="196" spans="1:20" s="65" customFormat="1" ht="31.5" x14ac:dyDescent="0.25">
      <c r="A196" s="166"/>
      <c r="B196" s="268" t="s">
        <v>113</v>
      </c>
      <c r="C196" s="225" t="s">
        <v>16</v>
      </c>
      <c r="D196" s="533">
        <v>31.5</v>
      </c>
      <c r="E196" s="400"/>
      <c r="F196" s="401"/>
      <c r="G196" s="401"/>
      <c r="H196" s="216"/>
      <c r="I196" s="289"/>
      <c r="K196"/>
      <c r="L196"/>
      <c r="M196"/>
      <c r="N196"/>
    </row>
    <row r="197" spans="1:20" s="65" customFormat="1" x14ac:dyDescent="0.25">
      <c r="A197" s="476"/>
      <c r="B197" s="93"/>
      <c r="C197" s="93"/>
      <c r="D197" s="93"/>
      <c r="E197" s="93"/>
      <c r="F197" s="93"/>
      <c r="G197" s="93"/>
      <c r="H197" s="93"/>
      <c r="I197" s="477"/>
      <c r="K197"/>
      <c r="L197"/>
      <c r="M197"/>
      <c r="N197"/>
    </row>
    <row r="198" spans="1:20" s="65" customFormat="1" ht="15.75" x14ac:dyDescent="0.25">
      <c r="A198" s="213">
        <v>200</v>
      </c>
      <c r="B198" s="199" t="s">
        <v>114</v>
      </c>
      <c r="C198" s="229"/>
      <c r="D198" s="230"/>
      <c r="E198" s="497"/>
      <c r="F198" s="229"/>
      <c r="G198" s="229"/>
      <c r="H198" s="498"/>
      <c r="I198" s="232"/>
      <c r="K198"/>
      <c r="L198"/>
      <c r="M198"/>
      <c r="N198"/>
    </row>
    <row r="199" spans="1:20" s="65" customFormat="1" ht="31.5" x14ac:dyDescent="0.25">
      <c r="A199" s="159"/>
      <c r="B199" s="402" t="s">
        <v>294</v>
      </c>
      <c r="C199" s="200" t="s">
        <v>17</v>
      </c>
      <c r="D199" s="202">
        <v>18.61</v>
      </c>
      <c r="E199" s="235"/>
      <c r="F199" s="201"/>
      <c r="G199" s="201"/>
      <c r="H199" s="216"/>
      <c r="I199" s="217"/>
      <c r="K199"/>
      <c r="L199"/>
      <c r="M199"/>
      <c r="N199"/>
    </row>
    <row r="200" spans="1:20" s="65" customFormat="1" ht="30.75" customHeight="1" x14ac:dyDescent="0.25">
      <c r="A200" s="159"/>
      <c r="B200" s="402" t="s">
        <v>292</v>
      </c>
      <c r="C200" s="200" t="s">
        <v>17</v>
      </c>
      <c r="D200" s="202">
        <v>326.58999999999997</v>
      </c>
      <c r="E200" s="235"/>
      <c r="F200" s="201"/>
      <c r="G200" s="201"/>
      <c r="H200" s="216"/>
      <c r="I200" s="217"/>
      <c r="K200"/>
      <c r="L200"/>
      <c r="M200"/>
      <c r="N200"/>
    </row>
    <row r="201" spans="1:20" s="65" customFormat="1" ht="47.25" x14ac:dyDescent="0.25">
      <c r="A201" s="159"/>
      <c r="B201" s="228" t="s">
        <v>295</v>
      </c>
      <c r="C201" s="145" t="s">
        <v>17</v>
      </c>
      <c r="D201" s="162">
        <v>41.6</v>
      </c>
      <c r="E201" s="349"/>
      <c r="F201" s="330"/>
      <c r="G201" s="330"/>
      <c r="H201" s="216"/>
      <c r="I201" s="165"/>
      <c r="K201"/>
      <c r="L201"/>
      <c r="M201"/>
      <c r="N201"/>
    </row>
    <row r="202" spans="1:20" s="65" customFormat="1" ht="31.5" x14ac:dyDescent="0.25">
      <c r="A202" s="159"/>
      <c r="B202" s="534" t="s">
        <v>283</v>
      </c>
      <c r="C202" s="192" t="s">
        <v>15</v>
      </c>
      <c r="D202" s="535">
        <v>1</v>
      </c>
      <c r="E202" s="536"/>
      <c r="F202" s="537"/>
      <c r="G202" s="537"/>
      <c r="H202" s="164"/>
      <c r="I202" s="149"/>
      <c r="K202"/>
      <c r="L202"/>
      <c r="M202"/>
      <c r="N202"/>
    </row>
    <row r="203" spans="1:20" s="65" customFormat="1" x14ac:dyDescent="0.25">
      <c r="A203" s="476"/>
      <c r="B203" s="93"/>
      <c r="C203" s="93"/>
      <c r="D203" s="93"/>
      <c r="E203" s="93"/>
      <c r="F203" s="93"/>
      <c r="G203" s="93"/>
      <c r="H203" s="93"/>
      <c r="I203" s="477"/>
      <c r="K203"/>
      <c r="L203"/>
      <c r="M203"/>
      <c r="N203"/>
    </row>
    <row r="204" spans="1:20" s="65" customFormat="1" ht="15.75" x14ac:dyDescent="0.25">
      <c r="A204" s="418">
        <v>210</v>
      </c>
      <c r="B204" s="191" t="s">
        <v>57</v>
      </c>
      <c r="C204" s="538"/>
      <c r="D204" s="539"/>
      <c r="E204" s="539"/>
      <c r="F204" s="539"/>
      <c r="G204" s="539"/>
      <c r="H204" s="539"/>
      <c r="I204" s="540"/>
      <c r="K204"/>
      <c r="L204"/>
      <c r="M204"/>
      <c r="N204"/>
      <c r="S204" s="119"/>
    </row>
    <row r="205" spans="1:20" s="65" customFormat="1" ht="16.5" thickBot="1" x14ac:dyDescent="0.3">
      <c r="A205" s="541"/>
      <c r="B205" s="455" t="s">
        <v>58</v>
      </c>
      <c r="C205" s="404" t="s">
        <v>17</v>
      </c>
      <c r="D205" s="542">
        <v>266.61</v>
      </c>
      <c r="E205" s="520"/>
      <c r="F205" s="520"/>
      <c r="G205" s="520"/>
      <c r="H205" s="216"/>
      <c r="I205" s="543"/>
      <c r="K205"/>
      <c r="L205"/>
      <c r="M205"/>
      <c r="N205"/>
      <c r="S205" s="119"/>
    </row>
    <row r="206" spans="1:20" s="65" customFormat="1" ht="16.5" thickBot="1" x14ac:dyDescent="0.3">
      <c r="A206" s="672" t="s">
        <v>400</v>
      </c>
      <c r="B206" s="673"/>
      <c r="C206" s="673"/>
      <c r="D206" s="673"/>
      <c r="E206" s="673"/>
      <c r="F206" s="673"/>
      <c r="G206" s="673"/>
      <c r="H206" s="674"/>
      <c r="I206" s="544"/>
      <c r="K206"/>
      <c r="L206"/>
      <c r="M206"/>
      <c r="N206"/>
      <c r="Q206" s="119"/>
      <c r="R206" s="119"/>
      <c r="S206" s="119"/>
      <c r="T206" s="121"/>
    </row>
    <row r="207" spans="1:20" s="65" customFormat="1" ht="16.5" thickBot="1" x14ac:dyDescent="0.3">
      <c r="A207" s="667"/>
      <c r="B207" s="668"/>
      <c r="C207" s="668"/>
      <c r="D207" s="668"/>
      <c r="E207" s="668"/>
      <c r="F207" s="668"/>
      <c r="G207" s="668"/>
      <c r="H207" s="668"/>
      <c r="I207" s="669"/>
      <c r="K207"/>
      <c r="L207"/>
      <c r="M207"/>
      <c r="N207"/>
    </row>
    <row r="208" spans="1:20" s="65" customFormat="1" ht="16.5" thickBot="1" x14ac:dyDescent="0.3">
      <c r="A208" s="650" t="s">
        <v>401</v>
      </c>
      <c r="B208" s="651"/>
      <c r="C208" s="651"/>
      <c r="D208" s="651"/>
      <c r="E208" s="651"/>
      <c r="F208" s="651"/>
      <c r="G208" s="651"/>
      <c r="H208" s="651"/>
      <c r="I208" s="652"/>
      <c r="K208"/>
      <c r="L208"/>
      <c r="M208"/>
      <c r="N208"/>
    </row>
    <row r="209" spans="1:20" s="65" customFormat="1" ht="15.75" x14ac:dyDescent="0.25">
      <c r="A209" s="545" t="s">
        <v>116</v>
      </c>
      <c r="B209" s="180" t="s">
        <v>12</v>
      </c>
      <c r="C209" s="546"/>
      <c r="D209" s="547"/>
      <c r="E209" s="548"/>
      <c r="F209" s="548"/>
      <c r="G209" s="548"/>
      <c r="H209" s="421"/>
      <c r="I209" s="549"/>
      <c r="K209"/>
      <c r="L209"/>
      <c r="M209"/>
      <c r="N209"/>
      <c r="Q209" s="119"/>
      <c r="R209" s="119"/>
      <c r="S209" s="119"/>
      <c r="T209" s="121"/>
    </row>
    <row r="210" spans="1:20" s="65" customFormat="1" ht="15.75" x14ac:dyDescent="0.25">
      <c r="A210" s="550"/>
      <c r="B210" s="551" t="s">
        <v>205</v>
      </c>
      <c r="C210" s="225" t="s">
        <v>17</v>
      </c>
      <c r="D210" s="552">
        <v>170.85</v>
      </c>
      <c r="E210" s="202"/>
      <c r="F210" s="202"/>
      <c r="G210" s="202"/>
      <c r="H210" s="184"/>
      <c r="I210" s="217"/>
      <c r="K210"/>
      <c r="L210"/>
      <c r="M210"/>
      <c r="N210"/>
    </row>
    <row r="211" spans="1:20" s="65" customFormat="1" ht="15.75" x14ac:dyDescent="0.25">
      <c r="A211" s="550"/>
      <c r="B211" s="553" t="s">
        <v>78</v>
      </c>
      <c r="C211" s="225" t="s">
        <v>17</v>
      </c>
      <c r="D211" s="552">
        <v>100.29</v>
      </c>
      <c r="E211" s="202"/>
      <c r="F211" s="202"/>
      <c r="G211" s="202"/>
      <c r="H211" s="184"/>
      <c r="I211" s="217"/>
      <c r="K211"/>
      <c r="L211"/>
      <c r="M211"/>
      <c r="N211"/>
    </row>
    <row r="212" spans="1:20" s="65" customFormat="1" ht="15.75" x14ac:dyDescent="0.25">
      <c r="A212" s="550"/>
      <c r="B212" s="553"/>
      <c r="C212" s="225"/>
      <c r="D212" s="552"/>
      <c r="E212" s="202"/>
      <c r="F212" s="202"/>
      <c r="G212" s="202"/>
      <c r="H212" s="450"/>
      <c r="I212" s="217"/>
      <c r="K212"/>
      <c r="L212"/>
      <c r="M212"/>
      <c r="N212"/>
    </row>
    <row r="213" spans="1:20" s="65" customFormat="1" ht="15.75" x14ac:dyDescent="0.25">
      <c r="A213" s="143">
        <v>20</v>
      </c>
      <c r="B213" s="191" t="s">
        <v>79</v>
      </c>
      <c r="C213" s="192"/>
      <c r="D213" s="146"/>
      <c r="E213" s="193"/>
      <c r="F213" s="194"/>
      <c r="G213" s="194"/>
      <c r="H213" s="148"/>
      <c r="I213" s="149"/>
      <c r="K213"/>
      <c r="L213"/>
      <c r="M213"/>
      <c r="N213"/>
    </row>
    <row r="214" spans="1:20" s="65" customFormat="1" ht="15.75" x14ac:dyDescent="0.25">
      <c r="A214" s="166"/>
      <c r="B214" s="144" t="s">
        <v>60</v>
      </c>
      <c r="C214" s="192" t="s">
        <v>61</v>
      </c>
      <c r="D214" s="146">
        <v>76.569999999999993</v>
      </c>
      <c r="E214" s="193"/>
      <c r="F214" s="194"/>
      <c r="G214" s="194"/>
      <c r="H214" s="313"/>
      <c r="I214" s="149"/>
      <c r="K214"/>
      <c r="L214"/>
      <c r="M214"/>
      <c r="N214"/>
    </row>
    <row r="215" spans="1:20" s="65" customFormat="1" ht="15.75" x14ac:dyDescent="0.25">
      <c r="A215" s="166"/>
      <c r="B215" s="144" t="s">
        <v>62</v>
      </c>
      <c r="C215" s="192" t="s">
        <v>61</v>
      </c>
      <c r="D215" s="146">
        <v>63.4</v>
      </c>
      <c r="E215" s="193"/>
      <c r="F215" s="194"/>
      <c r="G215" s="194"/>
      <c r="H215" s="196"/>
      <c r="I215" s="149"/>
      <c r="K215"/>
      <c r="L215"/>
      <c r="M215"/>
      <c r="N215"/>
    </row>
    <row r="216" spans="1:20" s="65" customFormat="1" ht="31.5" x14ac:dyDescent="0.25">
      <c r="A216" s="166"/>
      <c r="B216" s="144" t="s">
        <v>63</v>
      </c>
      <c r="C216" s="192" t="s">
        <v>61</v>
      </c>
      <c r="D216" s="146">
        <v>104.2</v>
      </c>
      <c r="E216" s="193"/>
      <c r="F216" s="194"/>
      <c r="G216" s="194"/>
      <c r="H216" s="148"/>
      <c r="I216" s="149"/>
      <c r="K216"/>
      <c r="L216"/>
      <c r="M216"/>
      <c r="N216"/>
    </row>
    <row r="217" spans="1:20" s="65" customFormat="1" ht="15.75" x14ac:dyDescent="0.25">
      <c r="A217" s="550"/>
      <c r="B217" s="553"/>
      <c r="C217" s="225"/>
      <c r="D217" s="552"/>
      <c r="E217" s="202"/>
      <c r="F217" s="202"/>
      <c r="G217" s="202"/>
      <c r="H217" s="450"/>
      <c r="I217" s="217"/>
      <c r="K217"/>
      <c r="L217"/>
      <c r="M217"/>
      <c r="N217"/>
    </row>
    <row r="218" spans="1:20" s="65" customFormat="1" ht="15.75" x14ac:dyDescent="0.25">
      <c r="A218" s="198" t="s">
        <v>118</v>
      </c>
      <c r="B218" s="199" t="s">
        <v>23</v>
      </c>
      <c r="C218" s="200"/>
      <c r="D218" s="201"/>
      <c r="E218" s="201"/>
      <c r="F218" s="201"/>
      <c r="G218" s="201"/>
      <c r="H218" s="202"/>
      <c r="I218" s="203"/>
      <c r="K218"/>
      <c r="L218"/>
      <c r="M218"/>
      <c r="N218"/>
    </row>
    <row r="219" spans="1:20" s="65" customFormat="1" ht="15.75" x14ac:dyDescent="0.25">
      <c r="A219" s="198"/>
      <c r="B219" s="144" t="s">
        <v>64</v>
      </c>
      <c r="C219" s="275" t="s">
        <v>61</v>
      </c>
      <c r="D219" s="206">
        <v>24</v>
      </c>
      <c r="E219" s="554"/>
      <c r="F219" s="554"/>
      <c r="G219" s="554"/>
      <c r="H219" s="184"/>
      <c r="I219" s="217"/>
      <c r="K219"/>
      <c r="L219"/>
      <c r="M219"/>
      <c r="N219"/>
    </row>
    <row r="220" spans="1:20" s="65" customFormat="1" ht="15.75" x14ac:dyDescent="0.25">
      <c r="A220" s="198"/>
      <c r="B220" s="215" t="s">
        <v>65</v>
      </c>
      <c r="C220" s="275" t="s">
        <v>61</v>
      </c>
      <c r="D220" s="206">
        <v>19.96</v>
      </c>
      <c r="E220" s="554"/>
      <c r="F220" s="554"/>
      <c r="G220" s="554"/>
      <c r="H220" s="184"/>
      <c r="I220" s="217"/>
      <c r="K220"/>
      <c r="L220"/>
      <c r="M220"/>
      <c r="N220"/>
    </row>
    <row r="221" spans="1:20" s="65" customFormat="1" ht="15.75" x14ac:dyDescent="0.25">
      <c r="A221" s="198"/>
      <c r="B221" s="144" t="s">
        <v>68</v>
      </c>
      <c r="C221" s="275" t="s">
        <v>61</v>
      </c>
      <c r="D221" s="146">
        <v>15.57</v>
      </c>
      <c r="E221" s="554"/>
      <c r="F221" s="554"/>
      <c r="G221" s="554"/>
      <c r="H221" s="206"/>
      <c r="I221" s="217"/>
      <c r="K221"/>
      <c r="L221"/>
      <c r="M221"/>
      <c r="N221"/>
    </row>
    <row r="222" spans="1:20" s="65" customFormat="1" ht="15.75" x14ac:dyDescent="0.25">
      <c r="A222" s="198"/>
      <c r="B222" s="144" t="s">
        <v>70</v>
      </c>
      <c r="C222" s="192" t="s">
        <v>26</v>
      </c>
      <c r="D222" s="206">
        <v>98.32</v>
      </c>
      <c r="E222" s="554"/>
      <c r="F222" s="554"/>
      <c r="G222" s="554"/>
      <c r="H222" s="184"/>
      <c r="I222" s="217"/>
      <c r="K222"/>
      <c r="L222"/>
      <c r="M222"/>
      <c r="N222"/>
    </row>
    <row r="223" spans="1:20" s="65" customFormat="1" ht="15.75" x14ac:dyDescent="0.25">
      <c r="A223" s="198"/>
      <c r="B223" s="144" t="s">
        <v>71</v>
      </c>
      <c r="C223" s="192" t="s">
        <v>26</v>
      </c>
      <c r="D223" s="206">
        <v>139.97999999999999</v>
      </c>
      <c r="E223" s="554"/>
      <c r="F223" s="554"/>
      <c r="G223" s="554"/>
      <c r="H223" s="184"/>
      <c r="I223" s="217"/>
      <c r="K223"/>
      <c r="L223"/>
      <c r="M223"/>
      <c r="N223"/>
    </row>
    <row r="224" spans="1:20" s="65" customFormat="1" ht="15.75" x14ac:dyDescent="0.25">
      <c r="A224" s="198"/>
      <c r="B224" s="144" t="s">
        <v>298</v>
      </c>
      <c r="C224" s="225" t="s">
        <v>17</v>
      </c>
      <c r="D224" s="206">
        <v>4.2</v>
      </c>
      <c r="E224" s="554"/>
      <c r="F224" s="554"/>
      <c r="G224" s="554"/>
      <c r="H224" s="184"/>
      <c r="I224" s="217"/>
      <c r="K224"/>
      <c r="L224"/>
      <c r="M224"/>
      <c r="N224"/>
    </row>
    <row r="225" spans="1:14" s="65" customFormat="1" ht="15.75" x14ac:dyDescent="0.25">
      <c r="A225" s="198"/>
      <c r="B225" s="144" t="s">
        <v>299</v>
      </c>
      <c r="C225" s="225" t="s">
        <v>17</v>
      </c>
      <c r="D225" s="206">
        <v>2.97</v>
      </c>
      <c r="E225" s="554"/>
      <c r="F225" s="554"/>
      <c r="G225" s="554"/>
      <c r="H225" s="184"/>
      <c r="I225" s="217"/>
      <c r="K225"/>
      <c r="L225"/>
      <c r="M225"/>
      <c r="N225"/>
    </row>
    <row r="226" spans="1:14" s="65" customFormat="1" ht="15.75" x14ac:dyDescent="0.25">
      <c r="A226" s="198"/>
      <c r="B226" s="144" t="s">
        <v>300</v>
      </c>
      <c r="C226" s="225" t="s">
        <v>17</v>
      </c>
      <c r="D226" s="206">
        <v>14.11</v>
      </c>
      <c r="E226" s="554"/>
      <c r="F226" s="554"/>
      <c r="G226" s="554"/>
      <c r="H226" s="184"/>
      <c r="I226" s="217"/>
      <c r="K226"/>
      <c r="L226"/>
      <c r="M226"/>
      <c r="N226"/>
    </row>
    <row r="227" spans="1:14" s="65" customFormat="1" ht="15.75" x14ac:dyDescent="0.25">
      <c r="A227" s="198"/>
      <c r="B227" s="144" t="s">
        <v>206</v>
      </c>
      <c r="C227" s="275" t="s">
        <v>61</v>
      </c>
      <c r="D227" s="206">
        <v>2.12</v>
      </c>
      <c r="E227" s="554"/>
      <c r="F227" s="554"/>
      <c r="G227" s="554"/>
      <c r="H227" s="319"/>
      <c r="I227" s="217"/>
      <c r="K227"/>
      <c r="L227"/>
      <c r="M227"/>
      <c r="N227"/>
    </row>
    <row r="228" spans="1:14" s="65" customFormat="1" ht="15.75" x14ac:dyDescent="0.25">
      <c r="A228" s="198"/>
      <c r="B228" s="144" t="s">
        <v>66</v>
      </c>
      <c r="C228" s="275" t="s">
        <v>61</v>
      </c>
      <c r="D228" s="206">
        <v>8.15</v>
      </c>
      <c r="E228" s="554"/>
      <c r="F228" s="554"/>
      <c r="G228" s="554"/>
      <c r="H228" s="216"/>
      <c r="I228" s="217"/>
      <c r="K228"/>
      <c r="L228"/>
      <c r="M228"/>
      <c r="N228"/>
    </row>
    <row r="229" spans="1:14" s="65" customFormat="1" ht="15.75" x14ac:dyDescent="0.25">
      <c r="A229" s="198"/>
      <c r="B229" s="228" t="s">
        <v>67</v>
      </c>
      <c r="C229" s="145" t="s">
        <v>61</v>
      </c>
      <c r="D229" s="146">
        <v>2.15</v>
      </c>
      <c r="E229" s="147"/>
      <c r="F229" s="148"/>
      <c r="G229" s="148"/>
      <c r="H229" s="184"/>
      <c r="I229" s="161"/>
      <c r="K229"/>
      <c r="L229"/>
      <c r="M229"/>
      <c r="N229"/>
    </row>
    <row r="230" spans="1:14" s="65" customFormat="1" ht="15.75" x14ac:dyDescent="0.25">
      <c r="A230" s="198"/>
      <c r="B230" s="228"/>
      <c r="C230" s="145"/>
      <c r="D230" s="146"/>
      <c r="E230" s="147"/>
      <c r="F230" s="148"/>
      <c r="G230" s="148"/>
      <c r="H230" s="234"/>
      <c r="I230" s="161"/>
      <c r="K230"/>
      <c r="L230"/>
      <c r="M230"/>
      <c r="N230"/>
    </row>
    <row r="231" spans="1:14" s="65" customFormat="1" ht="15.75" x14ac:dyDescent="0.25">
      <c r="A231" s="555">
        <v>40</v>
      </c>
      <c r="B231" s="199" t="s">
        <v>73</v>
      </c>
      <c r="C231" s="275"/>
      <c r="D231" s="275"/>
      <c r="E231" s="275"/>
      <c r="F231" s="275"/>
      <c r="G231" s="275"/>
      <c r="H231" s="202"/>
      <c r="I231" s="203"/>
      <c r="K231"/>
      <c r="L231"/>
      <c r="M231"/>
      <c r="N231"/>
    </row>
    <row r="232" spans="1:14" s="65" customFormat="1" ht="47.25" x14ac:dyDescent="0.25">
      <c r="A232" s="555"/>
      <c r="B232" s="205" t="s">
        <v>207</v>
      </c>
      <c r="C232" s="168" t="s">
        <v>16</v>
      </c>
      <c r="D232" s="202">
        <v>27.97</v>
      </c>
      <c r="E232" s="556"/>
      <c r="F232" s="556"/>
      <c r="G232" s="556"/>
      <c r="H232" s="326"/>
      <c r="I232" s="217"/>
      <c r="K232"/>
      <c r="L232"/>
      <c r="M232"/>
      <c r="N232"/>
    </row>
    <row r="233" spans="1:14" s="65" customFormat="1" ht="47.25" x14ac:dyDescent="0.25">
      <c r="A233" s="555"/>
      <c r="B233" s="205" t="s">
        <v>208</v>
      </c>
      <c r="C233" s="168" t="s">
        <v>16</v>
      </c>
      <c r="D233" s="202">
        <v>25.51</v>
      </c>
      <c r="E233" s="556"/>
      <c r="F233" s="556"/>
      <c r="G233" s="556"/>
      <c r="H233" s="326"/>
      <c r="I233" s="217"/>
      <c r="K233"/>
      <c r="L233"/>
      <c r="M233"/>
      <c r="N233"/>
    </row>
    <row r="234" spans="1:14" s="65" customFormat="1" ht="47.25" x14ac:dyDescent="0.25">
      <c r="A234" s="555"/>
      <c r="B234" s="205" t="s">
        <v>209</v>
      </c>
      <c r="C234" s="168" t="s">
        <v>16</v>
      </c>
      <c r="D234" s="202">
        <v>7.44</v>
      </c>
      <c r="E234" s="556"/>
      <c r="F234" s="556"/>
      <c r="G234" s="556"/>
      <c r="H234" s="162"/>
      <c r="I234" s="217"/>
      <c r="K234"/>
      <c r="L234"/>
      <c r="M234"/>
      <c r="N234"/>
    </row>
    <row r="235" spans="1:14" s="65" customFormat="1" ht="47.25" x14ac:dyDescent="0.25">
      <c r="A235" s="555"/>
      <c r="B235" s="205" t="s">
        <v>210</v>
      </c>
      <c r="C235" s="168" t="s">
        <v>16</v>
      </c>
      <c r="D235" s="202">
        <v>15.32</v>
      </c>
      <c r="E235" s="556"/>
      <c r="F235" s="556"/>
      <c r="G235" s="556"/>
      <c r="H235" s="326"/>
      <c r="I235" s="217"/>
      <c r="K235"/>
      <c r="L235"/>
      <c r="M235"/>
      <c r="N235"/>
    </row>
    <row r="236" spans="1:14" s="65" customFormat="1" ht="47.25" x14ac:dyDescent="0.25">
      <c r="A236" s="555"/>
      <c r="B236" s="205" t="s">
        <v>211</v>
      </c>
      <c r="C236" s="168" t="s">
        <v>16</v>
      </c>
      <c r="D236" s="202">
        <v>17.36</v>
      </c>
      <c r="E236" s="556"/>
      <c r="F236" s="556"/>
      <c r="G236" s="556"/>
      <c r="H236" s="557"/>
      <c r="I236" s="217"/>
      <c r="K236"/>
      <c r="L236"/>
      <c r="M236"/>
      <c r="N236"/>
    </row>
    <row r="237" spans="1:14" s="65" customFormat="1" ht="47.25" x14ac:dyDescent="0.25">
      <c r="A237" s="555"/>
      <c r="B237" s="205" t="s">
        <v>212</v>
      </c>
      <c r="C237" s="168" t="s">
        <v>16</v>
      </c>
      <c r="D237" s="202">
        <v>2.75</v>
      </c>
      <c r="E237" s="556"/>
      <c r="F237" s="556"/>
      <c r="G237" s="556"/>
      <c r="H237" s="202"/>
      <c r="I237" s="217"/>
      <c r="K237"/>
      <c r="L237"/>
      <c r="M237"/>
      <c r="N237"/>
    </row>
    <row r="238" spans="1:14" s="65" customFormat="1" ht="15.75" x14ac:dyDescent="0.25">
      <c r="A238" s="558"/>
      <c r="B238" s="228"/>
      <c r="C238" s="275"/>
      <c r="D238" s="201"/>
      <c r="E238" s="559"/>
      <c r="F238" s="559"/>
      <c r="G238" s="559"/>
      <c r="H238" s="202"/>
      <c r="I238" s="217"/>
      <c r="K238"/>
      <c r="L238"/>
      <c r="M238"/>
      <c r="N238"/>
    </row>
    <row r="239" spans="1:14" s="65" customFormat="1" ht="15.75" x14ac:dyDescent="0.25">
      <c r="A239" s="198" t="s">
        <v>119</v>
      </c>
      <c r="B239" s="199" t="s">
        <v>24</v>
      </c>
      <c r="C239" s="275"/>
      <c r="D239" s="275"/>
      <c r="E239" s="275"/>
      <c r="F239" s="275"/>
      <c r="G239" s="275"/>
      <c r="H239" s="202"/>
      <c r="I239" s="203"/>
      <c r="K239"/>
      <c r="L239"/>
      <c r="M239"/>
      <c r="N239"/>
    </row>
    <row r="240" spans="1:14" s="65" customFormat="1" ht="31.5" x14ac:dyDescent="0.25">
      <c r="A240" s="558"/>
      <c r="B240" s="144" t="s">
        <v>450</v>
      </c>
      <c r="C240" s="145" t="s">
        <v>17</v>
      </c>
      <c r="D240" s="146">
        <v>18.55</v>
      </c>
      <c r="E240" s="560"/>
      <c r="F240" s="560"/>
      <c r="G240" s="560"/>
      <c r="H240" s="216"/>
      <c r="I240" s="188"/>
      <c r="K240"/>
      <c r="L240"/>
      <c r="M240"/>
      <c r="N240"/>
    </row>
    <row r="241" spans="1:18" s="65" customFormat="1" ht="31.5" x14ac:dyDescent="0.25">
      <c r="A241" s="558"/>
      <c r="B241" s="144" t="s">
        <v>451</v>
      </c>
      <c r="C241" s="145" t="s">
        <v>17</v>
      </c>
      <c r="D241" s="146">
        <v>18.2</v>
      </c>
      <c r="E241" s="560"/>
      <c r="F241" s="560"/>
      <c r="G241" s="560"/>
      <c r="H241" s="194"/>
      <c r="I241" s="188"/>
      <c r="K241"/>
      <c r="L241"/>
      <c r="M241"/>
      <c r="N241"/>
    </row>
    <row r="242" spans="1:18" s="65" customFormat="1" ht="15.75" x14ac:dyDescent="0.25">
      <c r="A242" s="558"/>
      <c r="B242" s="561"/>
      <c r="C242" s="275"/>
      <c r="D242" s="201"/>
      <c r="E242" s="275"/>
      <c r="F242" s="275"/>
      <c r="G242" s="275"/>
      <c r="H242" s="202"/>
      <c r="I242" s="217"/>
      <c r="K242"/>
      <c r="L242"/>
      <c r="M242"/>
      <c r="N242"/>
    </row>
    <row r="243" spans="1:18" s="65" customFormat="1" ht="15.75" x14ac:dyDescent="0.25">
      <c r="A243" s="198" t="s">
        <v>120</v>
      </c>
      <c r="B243" s="199" t="s">
        <v>25</v>
      </c>
      <c r="C243" s="275"/>
      <c r="D243" s="201"/>
      <c r="E243" s="275"/>
      <c r="F243" s="275"/>
      <c r="G243" s="275"/>
      <c r="H243" s="202"/>
      <c r="I243" s="203"/>
      <c r="K243"/>
      <c r="L243"/>
      <c r="M243"/>
      <c r="N243"/>
    </row>
    <row r="244" spans="1:18" s="65" customFormat="1" ht="31.5" x14ac:dyDescent="0.25">
      <c r="A244" s="198"/>
      <c r="B244" s="205" t="s">
        <v>213</v>
      </c>
      <c r="C244" s="168" t="s">
        <v>17</v>
      </c>
      <c r="D244" s="440">
        <v>68.78</v>
      </c>
      <c r="E244" s="448"/>
      <c r="F244" s="452"/>
      <c r="G244" s="452"/>
      <c r="H244" s="216"/>
      <c r="I244" s="217"/>
      <c r="K244"/>
      <c r="L244"/>
      <c r="M244"/>
      <c r="N244"/>
    </row>
    <row r="245" spans="1:18" s="65" customFormat="1" ht="63" x14ac:dyDescent="0.25">
      <c r="A245" s="198"/>
      <c r="B245" s="534" t="s">
        <v>214</v>
      </c>
      <c r="C245" s="192" t="s">
        <v>14</v>
      </c>
      <c r="D245" s="202">
        <v>2</v>
      </c>
      <c r="E245" s="452"/>
      <c r="F245" s="452"/>
      <c r="G245" s="452"/>
      <c r="H245" s="162"/>
      <c r="I245" s="217"/>
      <c r="K245"/>
      <c r="L245"/>
      <c r="M245"/>
      <c r="N245"/>
    </row>
    <row r="246" spans="1:18" s="65" customFormat="1" ht="63" x14ac:dyDescent="0.25">
      <c r="A246" s="198"/>
      <c r="B246" s="167" t="s">
        <v>28</v>
      </c>
      <c r="C246" s="225" t="s">
        <v>16</v>
      </c>
      <c r="D246" s="448">
        <v>9.5500000000000007</v>
      </c>
      <c r="E246" s="452"/>
      <c r="F246" s="452"/>
      <c r="G246" s="452"/>
      <c r="H246" s="164"/>
      <c r="I246" s="217"/>
      <c r="K246"/>
      <c r="L246"/>
      <c r="M246"/>
      <c r="N246"/>
    </row>
    <row r="247" spans="1:18" s="65" customFormat="1" ht="47.25" x14ac:dyDescent="0.25">
      <c r="A247" s="198"/>
      <c r="B247" s="167" t="s">
        <v>27</v>
      </c>
      <c r="C247" s="225" t="s">
        <v>17</v>
      </c>
      <c r="D247" s="448">
        <v>68.78</v>
      </c>
      <c r="E247" s="452"/>
      <c r="F247" s="452"/>
      <c r="G247" s="452"/>
      <c r="H247" s="216"/>
      <c r="I247" s="217"/>
      <c r="K247"/>
      <c r="L247"/>
      <c r="M247"/>
      <c r="N247"/>
    </row>
    <row r="248" spans="1:18" s="65" customFormat="1" ht="63" x14ac:dyDescent="0.25">
      <c r="A248" s="198"/>
      <c r="B248" s="167" t="s">
        <v>228</v>
      </c>
      <c r="C248" s="225" t="s">
        <v>16</v>
      </c>
      <c r="D248" s="448">
        <v>12.75</v>
      </c>
      <c r="E248" s="452"/>
      <c r="F248" s="452"/>
      <c r="G248" s="452"/>
      <c r="H248" s="164"/>
      <c r="I248" s="217"/>
      <c r="K248"/>
      <c r="L248"/>
      <c r="M248"/>
      <c r="N248"/>
    </row>
    <row r="249" spans="1:18" s="65" customFormat="1" ht="63" x14ac:dyDescent="0.25">
      <c r="A249" s="198"/>
      <c r="B249" s="167" t="s">
        <v>229</v>
      </c>
      <c r="C249" s="225" t="s">
        <v>16</v>
      </c>
      <c r="D249" s="448">
        <v>3.85</v>
      </c>
      <c r="E249" s="452"/>
      <c r="F249" s="452"/>
      <c r="G249" s="452"/>
      <c r="H249" s="164"/>
      <c r="I249" s="217"/>
      <c r="K249"/>
      <c r="L249"/>
      <c r="M249"/>
      <c r="N249"/>
    </row>
    <row r="250" spans="1:18" s="65" customFormat="1" ht="94.5" x14ac:dyDescent="0.25">
      <c r="A250" s="198"/>
      <c r="B250" s="215" t="s">
        <v>215</v>
      </c>
      <c r="C250" s="225" t="s">
        <v>16</v>
      </c>
      <c r="D250" s="448">
        <v>31.85</v>
      </c>
      <c r="E250" s="452"/>
      <c r="F250" s="452"/>
      <c r="G250" s="452"/>
      <c r="H250" s="189"/>
      <c r="I250" s="217"/>
      <c r="K250"/>
      <c r="L250"/>
      <c r="M250"/>
      <c r="N250"/>
    </row>
    <row r="251" spans="1:18" s="65" customFormat="1" ht="15.75" x14ac:dyDescent="0.25">
      <c r="A251" s="558"/>
      <c r="B251" s="561"/>
      <c r="C251" s="275"/>
      <c r="D251" s="202"/>
      <c r="E251" s="275"/>
      <c r="F251" s="275"/>
      <c r="G251" s="275"/>
      <c r="H251" s="202"/>
      <c r="I251" s="217"/>
      <c r="K251"/>
      <c r="L251"/>
      <c r="M251"/>
      <c r="N251"/>
    </row>
    <row r="252" spans="1:18" s="65" customFormat="1" ht="15.75" x14ac:dyDescent="0.25">
      <c r="A252" s="198" t="s">
        <v>103</v>
      </c>
      <c r="B252" s="199" t="s">
        <v>31</v>
      </c>
      <c r="C252" s="275"/>
      <c r="D252" s="202"/>
      <c r="E252" s="275"/>
      <c r="F252" s="275"/>
      <c r="G252" s="275"/>
      <c r="H252" s="202"/>
      <c r="I252" s="203"/>
      <c r="K252"/>
      <c r="L252"/>
      <c r="M252"/>
      <c r="N252"/>
      <c r="O252" s="60"/>
      <c r="P252" s="60"/>
      <c r="Q252" s="66"/>
      <c r="R252" s="5"/>
    </row>
    <row r="253" spans="1:18" s="65" customFormat="1" ht="15.75" x14ac:dyDescent="0.25">
      <c r="A253" s="198"/>
      <c r="B253" s="534" t="s">
        <v>75</v>
      </c>
      <c r="C253" s="225" t="s">
        <v>17</v>
      </c>
      <c r="D253" s="202">
        <v>41.49</v>
      </c>
      <c r="E253" s="556"/>
      <c r="F253" s="556"/>
      <c r="G253" s="556"/>
      <c r="H253" s="234"/>
      <c r="I253" s="217"/>
      <c r="K253"/>
      <c r="L253"/>
      <c r="M253"/>
      <c r="N253"/>
      <c r="O253" s="61"/>
      <c r="P253" s="61"/>
      <c r="Q253" s="66"/>
      <c r="R253" s="5"/>
    </row>
    <row r="254" spans="1:18" s="65" customFormat="1" ht="31.5" x14ac:dyDescent="0.25">
      <c r="A254" s="198"/>
      <c r="B254" s="534" t="s">
        <v>216</v>
      </c>
      <c r="C254" s="225" t="s">
        <v>17</v>
      </c>
      <c r="D254" s="360">
        <v>93.53</v>
      </c>
      <c r="E254" s="360"/>
      <c r="F254" s="556"/>
      <c r="G254" s="556"/>
      <c r="H254" s="216"/>
      <c r="I254" s="217"/>
      <c r="K254"/>
      <c r="L254"/>
      <c r="M254"/>
      <c r="N254"/>
      <c r="O254" s="61"/>
      <c r="P254" s="61"/>
      <c r="Q254" s="66"/>
      <c r="R254" s="5"/>
    </row>
    <row r="255" spans="1:18" s="65" customFormat="1" ht="31.5" x14ac:dyDescent="0.25">
      <c r="A255" s="198"/>
      <c r="B255" s="534" t="s">
        <v>217</v>
      </c>
      <c r="C255" s="225" t="s">
        <v>17</v>
      </c>
      <c r="D255" s="360">
        <v>93.53</v>
      </c>
      <c r="E255" s="360"/>
      <c r="F255" s="556"/>
      <c r="G255" s="556"/>
      <c r="H255" s="216"/>
      <c r="I255" s="217"/>
      <c r="K255"/>
      <c r="L255"/>
      <c r="M255"/>
      <c r="N255"/>
      <c r="O255" s="61"/>
      <c r="P255" s="61"/>
      <c r="Q255" s="66"/>
      <c r="R255" s="5"/>
    </row>
    <row r="256" spans="1:18" s="65" customFormat="1" ht="15.75" x14ac:dyDescent="0.25">
      <c r="A256" s="558"/>
      <c r="B256" s="561"/>
      <c r="C256" s="275"/>
      <c r="D256" s="202"/>
      <c r="E256" s="275"/>
      <c r="F256" s="275"/>
      <c r="G256" s="275"/>
      <c r="H256" s="202"/>
      <c r="I256" s="217"/>
      <c r="K256"/>
      <c r="L256"/>
      <c r="M256"/>
      <c r="N256"/>
      <c r="O256" s="61"/>
      <c r="P256" s="61"/>
      <c r="Q256" s="66"/>
      <c r="R256" s="5"/>
    </row>
    <row r="257" spans="1:18" s="65" customFormat="1" ht="15.75" x14ac:dyDescent="0.25">
      <c r="A257" s="198" t="s">
        <v>106</v>
      </c>
      <c r="B257" s="199" t="s">
        <v>34</v>
      </c>
      <c r="C257" s="275"/>
      <c r="D257" s="202"/>
      <c r="E257" s="275"/>
      <c r="F257" s="275"/>
      <c r="G257" s="275"/>
      <c r="H257" s="202"/>
      <c r="I257" s="203"/>
      <c r="K257"/>
      <c r="L257"/>
      <c r="M257"/>
      <c r="N257"/>
      <c r="O257" s="61"/>
      <c r="P257" s="61"/>
      <c r="Q257" s="66"/>
      <c r="R257" s="5"/>
    </row>
    <row r="258" spans="1:18" s="65" customFormat="1" ht="15.75" x14ac:dyDescent="0.25">
      <c r="A258" s="329"/>
      <c r="B258" s="347" t="s">
        <v>35</v>
      </c>
      <c r="C258" s="168"/>
      <c r="D258" s="448"/>
      <c r="E258" s="168"/>
      <c r="F258" s="168"/>
      <c r="G258" s="168"/>
      <c r="H258" s="162"/>
      <c r="I258" s="203"/>
      <c r="K258"/>
      <c r="L258"/>
      <c r="M258"/>
      <c r="N258"/>
      <c r="O258" s="61"/>
      <c r="P258" s="61"/>
      <c r="Q258" s="66"/>
      <c r="R258" s="5"/>
    </row>
    <row r="259" spans="1:18" s="65" customFormat="1" ht="15.75" x14ac:dyDescent="0.25">
      <c r="A259" s="329"/>
      <c r="B259" s="144" t="s">
        <v>36</v>
      </c>
      <c r="C259" s="225" t="s">
        <v>17</v>
      </c>
      <c r="D259" s="440">
        <v>28.05</v>
      </c>
      <c r="E259" s="168"/>
      <c r="F259" s="168"/>
      <c r="G259" s="168"/>
      <c r="H259" s="216"/>
      <c r="I259" s="217"/>
      <c r="K259"/>
      <c r="L259"/>
      <c r="M259"/>
      <c r="N259"/>
      <c r="O259" s="61"/>
      <c r="P259" s="61"/>
      <c r="Q259" s="66"/>
      <c r="R259" s="5"/>
    </row>
    <row r="260" spans="1:18" s="65" customFormat="1" ht="31.5" x14ac:dyDescent="0.25">
      <c r="A260" s="329"/>
      <c r="B260" s="144" t="s">
        <v>37</v>
      </c>
      <c r="C260" s="225" t="s">
        <v>17</v>
      </c>
      <c r="D260" s="440">
        <v>28.05</v>
      </c>
      <c r="E260" s="168"/>
      <c r="F260" s="168"/>
      <c r="G260" s="168"/>
      <c r="H260" s="216"/>
      <c r="I260" s="217"/>
      <c r="K260"/>
      <c r="L260"/>
      <c r="M260"/>
      <c r="N260"/>
      <c r="O260" s="61"/>
      <c r="P260" s="61"/>
      <c r="Q260" s="66"/>
      <c r="R260" s="5"/>
    </row>
    <row r="261" spans="1:18" s="65" customFormat="1" ht="47.25" x14ac:dyDescent="0.25">
      <c r="A261" s="329"/>
      <c r="B261" s="167" t="s">
        <v>38</v>
      </c>
      <c r="C261" s="225" t="s">
        <v>17</v>
      </c>
      <c r="D261" s="440">
        <v>28.05</v>
      </c>
      <c r="E261" s="168"/>
      <c r="F261" s="168"/>
      <c r="G261" s="168"/>
      <c r="H261" s="216"/>
      <c r="I261" s="217"/>
      <c r="K261"/>
      <c r="L261"/>
      <c r="M261"/>
      <c r="N261"/>
      <c r="O261" s="61"/>
      <c r="P261" s="61"/>
      <c r="Q261" s="67"/>
      <c r="R261" s="67"/>
    </row>
    <row r="262" spans="1:18" s="65" customFormat="1" ht="15.75" x14ac:dyDescent="0.25">
      <c r="A262" s="329"/>
      <c r="B262" s="215"/>
      <c r="C262" s="225"/>
      <c r="D262" s="440"/>
      <c r="E262" s="168"/>
      <c r="F262" s="168"/>
      <c r="G262" s="168"/>
      <c r="H262" s="162"/>
      <c r="I262" s="217"/>
      <c r="K262"/>
      <c r="L262"/>
      <c r="M262"/>
      <c r="N262"/>
      <c r="O262" s="61"/>
      <c r="P262" s="61"/>
      <c r="Q262" s="67"/>
      <c r="R262" s="67"/>
    </row>
    <row r="263" spans="1:18" s="65" customFormat="1" ht="15.75" x14ac:dyDescent="0.25">
      <c r="A263" s="329"/>
      <c r="B263" s="347" t="s">
        <v>108</v>
      </c>
      <c r="C263" s="168"/>
      <c r="D263" s="448"/>
      <c r="E263" s="168"/>
      <c r="F263" s="168"/>
      <c r="G263" s="168"/>
      <c r="H263" s="162"/>
      <c r="I263" s="203"/>
      <c r="K263"/>
      <c r="L263"/>
      <c r="M263"/>
      <c r="N263"/>
      <c r="O263" s="62"/>
      <c r="P263" s="62"/>
      <c r="Q263" s="67"/>
      <c r="R263" s="67"/>
    </row>
    <row r="264" spans="1:18" s="65" customFormat="1" ht="15.75" x14ac:dyDescent="0.25">
      <c r="A264" s="329"/>
      <c r="B264" s="167" t="s">
        <v>36</v>
      </c>
      <c r="C264" s="225" t="s">
        <v>17</v>
      </c>
      <c r="D264" s="448">
        <v>14.48</v>
      </c>
      <c r="E264" s="168"/>
      <c r="F264" s="344"/>
      <c r="G264" s="168"/>
      <c r="H264" s="216"/>
      <c r="I264" s="217"/>
      <c r="K264"/>
      <c r="L264"/>
      <c r="M264"/>
      <c r="N264"/>
    </row>
    <row r="265" spans="1:18" s="65" customFormat="1" ht="47.25" x14ac:dyDescent="0.25">
      <c r="A265" s="329"/>
      <c r="B265" s="167" t="s">
        <v>41</v>
      </c>
      <c r="C265" s="225" t="s">
        <v>17</v>
      </c>
      <c r="D265" s="448">
        <v>14.48</v>
      </c>
      <c r="E265" s="344"/>
      <c r="F265" s="168"/>
      <c r="G265" s="168"/>
      <c r="H265" s="216"/>
      <c r="I265" s="217"/>
      <c r="K265"/>
      <c r="L265"/>
      <c r="M265"/>
      <c r="N265"/>
    </row>
    <row r="266" spans="1:18" s="65" customFormat="1" ht="47.25" x14ac:dyDescent="0.25">
      <c r="A266" s="329"/>
      <c r="B266" s="167" t="s">
        <v>42</v>
      </c>
      <c r="C266" s="225" t="s">
        <v>17</v>
      </c>
      <c r="D266" s="448">
        <v>14.48</v>
      </c>
      <c r="E266" s="168"/>
      <c r="F266" s="168"/>
      <c r="G266" s="168"/>
      <c r="H266" s="216"/>
      <c r="I266" s="217"/>
      <c r="K266"/>
      <c r="L266"/>
      <c r="M266"/>
      <c r="N266"/>
    </row>
    <row r="267" spans="1:18" s="65" customFormat="1" ht="31.5" x14ac:dyDescent="0.25">
      <c r="A267" s="329"/>
      <c r="B267" s="167" t="s">
        <v>43</v>
      </c>
      <c r="C267" s="225" t="s">
        <v>16</v>
      </c>
      <c r="D267" s="448">
        <v>11.7</v>
      </c>
      <c r="E267" s="168"/>
      <c r="F267" s="168"/>
      <c r="G267" s="168"/>
      <c r="H267" s="164"/>
      <c r="I267" s="217"/>
      <c r="K267"/>
      <c r="L267"/>
      <c r="M267"/>
      <c r="N267"/>
    </row>
    <row r="268" spans="1:18" s="65" customFormat="1" ht="15.75" x14ac:dyDescent="0.25">
      <c r="A268" s="198"/>
      <c r="B268" s="561"/>
      <c r="C268" s="225"/>
      <c r="D268" s="201"/>
      <c r="E268" s="275"/>
      <c r="F268" s="275"/>
      <c r="G268" s="275"/>
      <c r="H268" s="202"/>
      <c r="I268" s="217"/>
      <c r="K268"/>
      <c r="L268"/>
      <c r="M268"/>
      <c r="N268"/>
    </row>
    <row r="269" spans="1:18" s="65" customFormat="1" ht="15.75" x14ac:dyDescent="0.25">
      <c r="A269" s="198" t="s">
        <v>218</v>
      </c>
      <c r="B269" s="559" t="s">
        <v>219</v>
      </c>
      <c r="C269" s="225"/>
      <c r="D269" s="201"/>
      <c r="E269" s="275"/>
      <c r="F269" s="275"/>
      <c r="G269" s="275"/>
      <c r="H269" s="202"/>
      <c r="I269" s="217"/>
      <c r="K269"/>
      <c r="L269"/>
      <c r="M269"/>
      <c r="N269"/>
    </row>
    <row r="270" spans="1:18" s="65" customFormat="1" ht="47.25" x14ac:dyDescent="0.25">
      <c r="A270" s="198"/>
      <c r="B270" s="561" t="s">
        <v>438</v>
      </c>
      <c r="C270" s="192" t="s">
        <v>14</v>
      </c>
      <c r="D270" s="202">
        <v>1</v>
      </c>
      <c r="E270" s="275"/>
      <c r="F270" s="275"/>
      <c r="G270" s="275"/>
      <c r="H270" s="562"/>
      <c r="I270" s="217"/>
      <c r="K270"/>
      <c r="L270"/>
      <c r="M270"/>
      <c r="N270"/>
    </row>
    <row r="271" spans="1:18" s="65" customFormat="1" ht="15.75" x14ac:dyDescent="0.25">
      <c r="A271" s="198"/>
      <c r="B271" s="561"/>
      <c r="C271" s="192"/>
      <c r="D271" s="202"/>
      <c r="E271" s="275"/>
      <c r="F271" s="275"/>
      <c r="G271" s="275"/>
      <c r="H271" s="563"/>
      <c r="I271" s="217"/>
      <c r="K271"/>
      <c r="L271"/>
      <c r="M271"/>
      <c r="N271"/>
    </row>
    <row r="272" spans="1:18" s="65" customFormat="1" ht="15.75" x14ac:dyDescent="0.25">
      <c r="A272" s="555">
        <v>120</v>
      </c>
      <c r="B272" s="199" t="s">
        <v>45</v>
      </c>
      <c r="C272" s="275"/>
      <c r="D272" s="201"/>
      <c r="E272" s="275"/>
      <c r="F272" s="275"/>
      <c r="G272" s="275"/>
      <c r="H272" s="202"/>
      <c r="I272" s="203"/>
      <c r="K272"/>
      <c r="L272"/>
      <c r="M272"/>
      <c r="N272"/>
    </row>
    <row r="273" spans="1:14" s="65" customFormat="1" ht="126" x14ac:dyDescent="0.25">
      <c r="A273" s="558"/>
      <c r="B273" s="534" t="s">
        <v>230</v>
      </c>
      <c r="C273" s="192" t="s">
        <v>14</v>
      </c>
      <c r="D273" s="202">
        <v>2</v>
      </c>
      <c r="E273" s="556"/>
      <c r="F273" s="556"/>
      <c r="G273" s="556"/>
      <c r="H273" s="216"/>
      <c r="I273" s="217"/>
      <c r="K273"/>
      <c r="L273"/>
      <c r="M273"/>
      <c r="N273"/>
    </row>
    <row r="274" spans="1:14" s="65" customFormat="1" ht="31.5" x14ac:dyDescent="0.25">
      <c r="A274" s="558"/>
      <c r="B274" s="242" t="s">
        <v>220</v>
      </c>
      <c r="C274" s="192" t="s">
        <v>14</v>
      </c>
      <c r="D274" s="202">
        <v>2</v>
      </c>
      <c r="E274" s="556"/>
      <c r="F274" s="556"/>
      <c r="G274" s="556"/>
      <c r="H274" s="202"/>
      <c r="I274" s="217"/>
      <c r="K274"/>
      <c r="L274"/>
      <c r="M274"/>
      <c r="N274"/>
    </row>
    <row r="275" spans="1:14" s="65" customFormat="1" ht="15.75" x14ac:dyDescent="0.25">
      <c r="A275" s="558"/>
      <c r="B275" s="561"/>
      <c r="C275" s="275"/>
      <c r="D275" s="201"/>
      <c r="E275" s="275"/>
      <c r="F275" s="275"/>
      <c r="G275" s="275"/>
      <c r="H275" s="202"/>
      <c r="I275" s="217"/>
      <c r="K275"/>
      <c r="L275"/>
      <c r="M275"/>
      <c r="N275"/>
    </row>
    <row r="276" spans="1:14" s="65" customFormat="1" ht="15.75" x14ac:dyDescent="0.25">
      <c r="A276" s="555">
        <v>130</v>
      </c>
      <c r="B276" s="199" t="s">
        <v>46</v>
      </c>
      <c r="C276" s="275"/>
      <c r="D276" s="464"/>
      <c r="E276" s="275"/>
      <c r="F276" s="275"/>
      <c r="G276" s="275"/>
      <c r="H276" s="202"/>
      <c r="I276" s="203"/>
      <c r="K276"/>
      <c r="L276"/>
      <c r="M276"/>
      <c r="N276"/>
    </row>
    <row r="277" spans="1:14" s="65" customFormat="1" ht="47.25" x14ac:dyDescent="0.25">
      <c r="A277" s="329"/>
      <c r="B277" s="534" t="s">
        <v>221</v>
      </c>
      <c r="C277" s="145" t="s">
        <v>17</v>
      </c>
      <c r="D277" s="162">
        <v>2</v>
      </c>
      <c r="E277" s="148"/>
      <c r="F277" s="148"/>
      <c r="G277" s="148"/>
      <c r="H277" s="164"/>
      <c r="I277" s="564"/>
      <c r="K277"/>
      <c r="L277"/>
      <c r="M277"/>
      <c r="N277"/>
    </row>
    <row r="278" spans="1:14" s="65" customFormat="1" ht="47.25" x14ac:dyDescent="0.25">
      <c r="A278" s="329"/>
      <c r="B278" s="534" t="s">
        <v>222</v>
      </c>
      <c r="C278" s="168" t="s">
        <v>17</v>
      </c>
      <c r="D278" s="162">
        <v>3.38</v>
      </c>
      <c r="E278" s="162"/>
      <c r="F278" s="162"/>
      <c r="G278" s="162"/>
      <c r="H278" s="164"/>
      <c r="I278" s="564"/>
      <c r="K278"/>
      <c r="L278"/>
      <c r="M278"/>
      <c r="N278"/>
    </row>
    <row r="279" spans="1:14" s="65" customFormat="1" ht="47.25" x14ac:dyDescent="0.25">
      <c r="A279" s="329"/>
      <c r="B279" s="534" t="s">
        <v>223</v>
      </c>
      <c r="C279" s="145" t="s">
        <v>17</v>
      </c>
      <c r="D279" s="162">
        <v>1.18</v>
      </c>
      <c r="E279" s="148"/>
      <c r="F279" s="148"/>
      <c r="G279" s="148"/>
      <c r="H279" s="164"/>
      <c r="I279" s="564"/>
      <c r="K279"/>
      <c r="L279"/>
      <c r="M279"/>
      <c r="N279"/>
    </row>
    <row r="280" spans="1:14" s="65" customFormat="1" ht="47.25" x14ac:dyDescent="0.25">
      <c r="A280" s="329"/>
      <c r="B280" s="534" t="s">
        <v>224</v>
      </c>
      <c r="C280" s="145" t="s">
        <v>17</v>
      </c>
      <c r="D280" s="162">
        <v>0.98</v>
      </c>
      <c r="E280" s="148"/>
      <c r="F280" s="148"/>
      <c r="G280" s="148"/>
      <c r="H280" s="164"/>
      <c r="I280" s="564"/>
      <c r="K280"/>
      <c r="L280"/>
      <c r="M280"/>
      <c r="N280"/>
    </row>
    <row r="281" spans="1:14" s="65" customFormat="1" ht="15.75" x14ac:dyDescent="0.25">
      <c r="A281" s="558"/>
      <c r="B281" s="561"/>
      <c r="C281" s="275"/>
      <c r="D281" s="201"/>
      <c r="E281" s="275"/>
      <c r="F281" s="275"/>
      <c r="G281" s="275"/>
      <c r="H281" s="202"/>
      <c r="I281" s="217"/>
      <c r="K281"/>
      <c r="L281"/>
      <c r="M281"/>
      <c r="N281"/>
    </row>
    <row r="282" spans="1:14" s="65" customFormat="1" ht="15.75" x14ac:dyDescent="0.25">
      <c r="A282" s="210">
        <v>140</v>
      </c>
      <c r="B282" s="565" t="s">
        <v>47</v>
      </c>
      <c r="C282" s="225"/>
      <c r="D282" s="464"/>
      <c r="E282" s="464"/>
      <c r="F282" s="464"/>
      <c r="G282" s="464"/>
      <c r="H282" s="148"/>
      <c r="I282" s="203"/>
      <c r="K282"/>
      <c r="L282"/>
      <c r="M282"/>
      <c r="N282"/>
    </row>
    <row r="283" spans="1:14" s="65" customFormat="1" ht="78.75" x14ac:dyDescent="0.25">
      <c r="A283" s="329"/>
      <c r="B283" s="534" t="s">
        <v>225</v>
      </c>
      <c r="C283" s="145" t="s">
        <v>17</v>
      </c>
      <c r="D283" s="162">
        <v>1.05</v>
      </c>
      <c r="E283" s="194"/>
      <c r="F283" s="194"/>
      <c r="G283" s="194"/>
      <c r="H283" s="148"/>
      <c r="I283" s="566"/>
      <c r="K283"/>
      <c r="L283"/>
      <c r="M283"/>
      <c r="N283"/>
    </row>
    <row r="284" spans="1:14" s="65" customFormat="1" ht="110.25" x14ac:dyDescent="0.25">
      <c r="A284" s="329"/>
      <c r="B284" s="534" t="s">
        <v>226</v>
      </c>
      <c r="C284" s="145" t="s">
        <v>17</v>
      </c>
      <c r="D284" s="162">
        <v>4.13</v>
      </c>
      <c r="E284" s="194"/>
      <c r="F284" s="194"/>
      <c r="G284" s="194"/>
      <c r="H284" s="148"/>
      <c r="I284" s="566"/>
      <c r="K284"/>
      <c r="L284"/>
      <c r="M284"/>
      <c r="N284"/>
    </row>
    <row r="285" spans="1:14" s="65" customFormat="1" ht="47.25" x14ac:dyDescent="0.25">
      <c r="A285" s="329"/>
      <c r="B285" s="534" t="s">
        <v>49</v>
      </c>
      <c r="C285" s="225" t="s">
        <v>17</v>
      </c>
      <c r="D285" s="448">
        <v>5.58</v>
      </c>
      <c r="E285" s="452"/>
      <c r="F285" s="452"/>
      <c r="G285" s="452"/>
      <c r="H285" s="164"/>
      <c r="I285" s="217"/>
      <c r="K285"/>
      <c r="L285"/>
      <c r="M285"/>
      <c r="N285"/>
    </row>
    <row r="286" spans="1:14" s="65" customFormat="1" ht="47.25" x14ac:dyDescent="0.25">
      <c r="A286" s="329"/>
      <c r="B286" s="534" t="s">
        <v>227</v>
      </c>
      <c r="C286" s="225" t="s">
        <v>17</v>
      </c>
      <c r="D286" s="448">
        <v>7.53</v>
      </c>
      <c r="E286" s="452"/>
      <c r="F286" s="452"/>
      <c r="G286" s="452"/>
      <c r="H286" s="164"/>
      <c r="I286" s="217"/>
      <c r="K286"/>
      <c r="L286"/>
      <c r="M286"/>
      <c r="N286"/>
    </row>
    <row r="287" spans="1:14" s="65" customFormat="1" ht="15.75" x14ac:dyDescent="0.25">
      <c r="A287" s="198"/>
      <c r="B287" s="228"/>
      <c r="C287" s="145"/>
      <c r="D287" s="146"/>
      <c r="E287" s="147"/>
      <c r="F287" s="148"/>
      <c r="G287" s="148"/>
      <c r="H287" s="234"/>
      <c r="I287" s="161"/>
      <c r="K287"/>
      <c r="L287"/>
      <c r="M287"/>
      <c r="N287"/>
    </row>
    <row r="288" spans="1:14" s="65" customFormat="1" ht="15.75" x14ac:dyDescent="0.25">
      <c r="A288" s="210">
        <v>150</v>
      </c>
      <c r="B288" s="567" t="s">
        <v>77</v>
      </c>
      <c r="C288" s="225"/>
      <c r="D288" s="464"/>
      <c r="E288" s="464"/>
      <c r="F288" s="464"/>
      <c r="G288" s="464"/>
      <c r="H288" s="148"/>
      <c r="I288" s="203"/>
      <c r="K288"/>
      <c r="L288"/>
      <c r="M288"/>
      <c r="N288"/>
    </row>
    <row r="289" spans="1:14" s="65" customFormat="1" ht="15.75" x14ac:dyDescent="0.25">
      <c r="A289" s="327"/>
      <c r="B289" s="378" t="s">
        <v>245</v>
      </c>
      <c r="C289" s="190"/>
      <c r="D289" s="226"/>
      <c r="E289" s="227"/>
      <c r="F289" s="227"/>
      <c r="G289" s="227"/>
      <c r="H289" s="189"/>
      <c r="I289" s="209"/>
      <c r="K289"/>
      <c r="L289"/>
      <c r="M289"/>
      <c r="N289"/>
    </row>
    <row r="290" spans="1:14" s="65" customFormat="1" ht="78.75" x14ac:dyDescent="0.25">
      <c r="A290" s="327"/>
      <c r="B290" s="328" t="s">
        <v>246</v>
      </c>
      <c r="C290" s="269" t="s">
        <v>16</v>
      </c>
      <c r="D290" s="226">
        <v>12</v>
      </c>
      <c r="E290" s="227"/>
      <c r="F290" s="227"/>
      <c r="G290" s="227"/>
      <c r="H290" s="216"/>
      <c r="I290" s="209"/>
      <c r="K290"/>
      <c r="L290"/>
      <c r="M290"/>
      <c r="N290"/>
    </row>
    <row r="291" spans="1:14" s="65" customFormat="1" ht="78.75" x14ac:dyDescent="0.25">
      <c r="A291" s="327"/>
      <c r="B291" s="328" t="s">
        <v>376</v>
      </c>
      <c r="C291" s="269" t="s">
        <v>16</v>
      </c>
      <c r="D291" s="226">
        <v>14</v>
      </c>
      <c r="E291" s="227"/>
      <c r="F291" s="227"/>
      <c r="G291" s="227"/>
      <c r="H291" s="216"/>
      <c r="I291" s="209"/>
      <c r="K291"/>
      <c r="L291"/>
      <c r="M291"/>
      <c r="N291"/>
    </row>
    <row r="292" spans="1:14" s="65" customFormat="1" ht="63" x14ac:dyDescent="0.25">
      <c r="A292" s="327"/>
      <c r="B292" s="328" t="s">
        <v>377</v>
      </c>
      <c r="C292" s="269" t="s">
        <v>16</v>
      </c>
      <c r="D292" s="226">
        <v>63</v>
      </c>
      <c r="E292" s="227"/>
      <c r="F292" s="227"/>
      <c r="G292" s="227"/>
      <c r="H292" s="216"/>
      <c r="I292" s="209"/>
      <c r="K292"/>
      <c r="L292"/>
      <c r="M292"/>
      <c r="N292"/>
    </row>
    <row r="293" spans="1:14" s="65" customFormat="1" ht="23.25" customHeight="1" x14ac:dyDescent="0.25">
      <c r="A293" s="327"/>
      <c r="B293" s="268" t="s">
        <v>270</v>
      </c>
      <c r="C293" s="362" t="s">
        <v>14</v>
      </c>
      <c r="D293" s="152">
        <v>1</v>
      </c>
      <c r="E293" s="291"/>
      <c r="F293" s="291"/>
      <c r="G293" s="291"/>
      <c r="H293" s="158"/>
      <c r="I293" s="209"/>
      <c r="K293"/>
      <c r="L293"/>
      <c r="M293"/>
      <c r="N293"/>
    </row>
    <row r="294" spans="1:14" s="65" customFormat="1" ht="30" customHeight="1" x14ac:dyDescent="0.25">
      <c r="A294" s="327"/>
      <c r="B294" s="285" t="s">
        <v>248</v>
      </c>
      <c r="C294" s="362" t="s">
        <v>14</v>
      </c>
      <c r="D294" s="221">
        <v>2</v>
      </c>
      <c r="E294" s="364"/>
      <c r="F294" s="364"/>
      <c r="G294" s="364"/>
      <c r="H294" s="189"/>
      <c r="I294" s="149"/>
      <c r="K294"/>
      <c r="L294"/>
      <c r="M294"/>
      <c r="N294"/>
    </row>
    <row r="295" spans="1:14" s="65" customFormat="1" ht="33.75" customHeight="1" x14ac:dyDescent="0.25">
      <c r="A295" s="327"/>
      <c r="B295" s="365" t="s">
        <v>249</v>
      </c>
      <c r="C295" s="362" t="s">
        <v>14</v>
      </c>
      <c r="D295" s="221">
        <v>1</v>
      </c>
      <c r="E295" s="364"/>
      <c r="F295" s="364"/>
      <c r="G295" s="364"/>
      <c r="H295" s="189"/>
      <c r="I295" s="149"/>
      <c r="K295"/>
      <c r="L295"/>
      <c r="M295"/>
      <c r="N295"/>
    </row>
    <row r="296" spans="1:14" s="65" customFormat="1" ht="67.5" customHeight="1" x14ac:dyDescent="0.25">
      <c r="A296" s="368"/>
      <c r="B296" s="186" t="s">
        <v>271</v>
      </c>
      <c r="C296" s="190" t="s">
        <v>14</v>
      </c>
      <c r="D296" s="189">
        <v>1</v>
      </c>
      <c r="E296" s="367"/>
      <c r="F296" s="367"/>
      <c r="G296" s="367"/>
      <c r="H296" s="216"/>
      <c r="I296" s="149"/>
      <c r="K296"/>
      <c r="L296"/>
      <c r="M296"/>
      <c r="N296"/>
    </row>
    <row r="297" spans="1:14" s="65" customFormat="1" ht="66" customHeight="1" x14ac:dyDescent="0.25">
      <c r="A297" s="368"/>
      <c r="B297" s="186" t="s">
        <v>272</v>
      </c>
      <c r="C297" s="190" t="s">
        <v>14</v>
      </c>
      <c r="D297" s="189">
        <v>1</v>
      </c>
      <c r="E297" s="367"/>
      <c r="F297" s="367"/>
      <c r="G297" s="367"/>
      <c r="H297" s="290"/>
      <c r="I297" s="149"/>
      <c r="K297"/>
      <c r="L297"/>
      <c r="M297"/>
      <c r="N297"/>
    </row>
    <row r="298" spans="1:14" s="65" customFormat="1" ht="15.75" x14ac:dyDescent="0.25">
      <c r="A298" s="368"/>
      <c r="B298" s="186"/>
      <c r="C298" s="190"/>
      <c r="D298" s="189"/>
      <c r="E298" s="367"/>
      <c r="F298" s="367"/>
      <c r="G298" s="367"/>
      <c r="H298" s="290"/>
      <c r="I298" s="149"/>
      <c r="K298"/>
      <c r="L298"/>
      <c r="M298"/>
      <c r="N298"/>
    </row>
    <row r="299" spans="1:14" s="65" customFormat="1" ht="15.75" x14ac:dyDescent="0.25">
      <c r="A299" s="327"/>
      <c r="B299" s="378" t="s">
        <v>251</v>
      </c>
      <c r="C299" s="190"/>
      <c r="D299" s="226"/>
      <c r="E299" s="227"/>
      <c r="F299" s="227"/>
      <c r="G299" s="227"/>
      <c r="H299" s="189"/>
      <c r="I299" s="209"/>
      <c r="K299"/>
      <c r="L299"/>
      <c r="M299"/>
      <c r="N299"/>
    </row>
    <row r="300" spans="1:14" s="65" customFormat="1" ht="63" x14ac:dyDescent="0.25">
      <c r="A300" s="327"/>
      <c r="B300" s="144" t="s">
        <v>252</v>
      </c>
      <c r="C300" s="269" t="s">
        <v>16</v>
      </c>
      <c r="D300" s="152">
        <v>26</v>
      </c>
      <c r="E300" s="291"/>
      <c r="F300" s="291"/>
      <c r="G300" s="291"/>
      <c r="H300" s="216"/>
      <c r="I300" s="209"/>
      <c r="K300"/>
      <c r="L300"/>
      <c r="M300"/>
      <c r="N300"/>
    </row>
    <row r="301" spans="1:14" s="65" customFormat="1" ht="63" x14ac:dyDescent="0.25">
      <c r="A301" s="327"/>
      <c r="B301" s="144" t="s">
        <v>253</v>
      </c>
      <c r="C301" s="269" t="s">
        <v>16</v>
      </c>
      <c r="D301" s="152">
        <v>6</v>
      </c>
      <c r="E301" s="291"/>
      <c r="F301" s="291"/>
      <c r="G301" s="291"/>
      <c r="H301" s="216"/>
      <c r="I301" s="209"/>
      <c r="K301"/>
      <c r="L301"/>
      <c r="M301"/>
      <c r="N301"/>
    </row>
    <row r="302" spans="1:14" s="65" customFormat="1" ht="31.5" x14ac:dyDescent="0.25">
      <c r="A302" s="382"/>
      <c r="B302" s="383" t="s">
        <v>273</v>
      </c>
      <c r="C302" s="362" t="s">
        <v>14</v>
      </c>
      <c r="D302" s="568">
        <v>2</v>
      </c>
      <c r="E302" s="291"/>
      <c r="F302" s="291"/>
      <c r="G302" s="291"/>
      <c r="H302" s="290"/>
      <c r="I302" s="209"/>
      <c r="K302"/>
      <c r="L302"/>
      <c r="M302"/>
      <c r="N302"/>
    </row>
    <row r="303" spans="1:14" s="65" customFormat="1" ht="31.5" x14ac:dyDescent="0.25">
      <c r="A303" s="218"/>
      <c r="B303" s="215" t="s">
        <v>274</v>
      </c>
      <c r="C303" s="362" t="s">
        <v>14</v>
      </c>
      <c r="D303" s="158">
        <v>1</v>
      </c>
      <c r="E303" s="390"/>
      <c r="F303" s="390"/>
      <c r="G303" s="391"/>
      <c r="H303" s="314"/>
      <c r="I303" s="381"/>
      <c r="K303"/>
      <c r="L303"/>
      <c r="M303"/>
      <c r="N303"/>
    </row>
    <row r="304" spans="1:14" s="65" customFormat="1" ht="31.5" x14ac:dyDescent="0.25">
      <c r="A304" s="218"/>
      <c r="B304" s="167" t="s">
        <v>462</v>
      </c>
      <c r="C304" s="362" t="s">
        <v>14</v>
      </c>
      <c r="D304" s="152">
        <v>1</v>
      </c>
      <c r="E304" s="390"/>
      <c r="F304" s="390"/>
      <c r="G304" s="391"/>
      <c r="H304" s="158"/>
      <c r="I304" s="381"/>
      <c r="K304"/>
      <c r="L304"/>
      <c r="M304"/>
      <c r="N304"/>
    </row>
    <row r="305" spans="1:14" s="65" customFormat="1" ht="15.75" x14ac:dyDescent="0.25">
      <c r="A305" s="159"/>
      <c r="B305" s="215" t="s">
        <v>385</v>
      </c>
      <c r="C305" s="362" t="s">
        <v>14</v>
      </c>
      <c r="D305" s="158">
        <v>2</v>
      </c>
      <c r="E305" s="390"/>
      <c r="F305" s="390"/>
      <c r="G305" s="391"/>
      <c r="H305" s="314"/>
      <c r="I305" s="381"/>
      <c r="K305"/>
      <c r="L305"/>
      <c r="M305"/>
      <c r="N305"/>
    </row>
    <row r="306" spans="1:14" s="65" customFormat="1" ht="15.75" x14ac:dyDescent="0.25">
      <c r="A306" s="159"/>
      <c r="B306" s="215" t="s">
        <v>275</v>
      </c>
      <c r="C306" s="362" t="s">
        <v>14</v>
      </c>
      <c r="D306" s="158">
        <v>1</v>
      </c>
      <c r="E306" s="390"/>
      <c r="F306" s="390"/>
      <c r="G306" s="391"/>
      <c r="H306" s="314"/>
      <c r="I306" s="381"/>
      <c r="K306"/>
      <c r="L306"/>
      <c r="M306"/>
      <c r="N306"/>
    </row>
    <row r="307" spans="1:14" s="65" customFormat="1" ht="47.25" x14ac:dyDescent="0.25">
      <c r="A307" s="569"/>
      <c r="B307" s="366" t="s">
        <v>382</v>
      </c>
      <c r="C307" s="269" t="s">
        <v>16</v>
      </c>
      <c r="D307" s="158">
        <v>37</v>
      </c>
      <c r="E307" s="437"/>
      <c r="F307" s="437"/>
      <c r="G307" s="437"/>
      <c r="H307" s="450"/>
      <c r="I307" s="412"/>
      <c r="K307"/>
      <c r="L307"/>
      <c r="M307"/>
      <c r="N307"/>
    </row>
    <row r="308" spans="1:14" s="65" customFormat="1" ht="47.25" x14ac:dyDescent="0.25">
      <c r="A308" s="439"/>
      <c r="B308" s="228" t="s">
        <v>383</v>
      </c>
      <c r="C308" s="269" t="s">
        <v>16</v>
      </c>
      <c r="D308" s="152">
        <v>4</v>
      </c>
      <c r="E308" s="441"/>
      <c r="F308" s="441"/>
      <c r="G308" s="441"/>
      <c r="H308" s="158"/>
      <c r="I308" s="435"/>
      <c r="K308"/>
      <c r="L308"/>
      <c r="M308"/>
      <c r="N308"/>
    </row>
    <row r="309" spans="1:14" s="65" customFormat="1" ht="15.75" x14ac:dyDescent="0.25">
      <c r="A309" s="159"/>
      <c r="B309" s="215"/>
      <c r="C309" s="362"/>
      <c r="D309" s="158"/>
      <c r="E309" s="390"/>
      <c r="F309" s="390"/>
      <c r="G309" s="391"/>
      <c r="H309" s="314"/>
      <c r="I309" s="381"/>
      <c r="K309"/>
      <c r="L309"/>
      <c r="M309"/>
      <c r="N309"/>
    </row>
    <row r="310" spans="1:14" s="65" customFormat="1" ht="15.75" x14ac:dyDescent="0.25">
      <c r="A310" s="198">
        <v>160</v>
      </c>
      <c r="B310" s="522" t="s">
        <v>50</v>
      </c>
      <c r="C310" s="570"/>
      <c r="D310" s="570"/>
      <c r="E310" s="570"/>
      <c r="F310" s="570"/>
      <c r="G310" s="570"/>
      <c r="H310" s="570"/>
      <c r="I310" s="571"/>
      <c r="K310"/>
      <c r="L310"/>
      <c r="M310"/>
      <c r="N310"/>
    </row>
    <row r="311" spans="1:14" s="65" customFormat="1" ht="31.5" x14ac:dyDescent="0.25">
      <c r="A311" s="394" t="s">
        <v>51</v>
      </c>
      <c r="B311" s="395" t="s">
        <v>52</v>
      </c>
      <c r="C311" s="396"/>
      <c r="D311" s="397"/>
      <c r="E311" s="398"/>
      <c r="F311" s="398"/>
      <c r="G311" s="398"/>
      <c r="H311" s="398"/>
      <c r="I311" s="399"/>
      <c r="K311"/>
      <c r="L311"/>
      <c r="M311"/>
      <c r="N311"/>
    </row>
    <row r="312" spans="1:14" s="65" customFormat="1" ht="63" x14ac:dyDescent="0.25">
      <c r="A312" s="273"/>
      <c r="B312" s="274" t="s">
        <v>367</v>
      </c>
      <c r="C312" s="151" t="s">
        <v>16</v>
      </c>
      <c r="D312" s="194">
        <v>45</v>
      </c>
      <c r="E312" s="164"/>
      <c r="F312" s="164"/>
      <c r="G312" s="164"/>
      <c r="H312" s="164"/>
      <c r="I312" s="154"/>
      <c r="K312"/>
      <c r="L312"/>
      <c r="M312"/>
      <c r="N312"/>
    </row>
    <row r="313" spans="1:14" s="65" customFormat="1" ht="47.25" x14ac:dyDescent="0.25">
      <c r="A313" s="273"/>
      <c r="B313" s="144" t="s">
        <v>375</v>
      </c>
      <c r="C313" s="269" t="s">
        <v>16</v>
      </c>
      <c r="D313" s="270">
        <v>3</v>
      </c>
      <c r="E313" s="271"/>
      <c r="F313" s="271"/>
      <c r="G313" s="271"/>
      <c r="H313" s="164"/>
      <c r="I313" s="272"/>
      <c r="K313"/>
      <c r="L313"/>
      <c r="M313"/>
      <c r="N313"/>
    </row>
    <row r="314" spans="1:14" s="65" customFormat="1" ht="47.25" x14ac:dyDescent="0.25">
      <c r="A314" s="273"/>
      <c r="B314" s="274" t="s">
        <v>369</v>
      </c>
      <c r="C314" s="145" t="s">
        <v>14</v>
      </c>
      <c r="D314" s="194">
        <v>6</v>
      </c>
      <c r="E314" s="164"/>
      <c r="F314" s="164"/>
      <c r="G314" s="164"/>
      <c r="H314" s="164"/>
      <c r="I314" s="154"/>
      <c r="K314"/>
      <c r="L314"/>
      <c r="M314"/>
      <c r="N314"/>
    </row>
    <row r="315" spans="1:14" s="65" customFormat="1" ht="31.5" x14ac:dyDescent="0.25">
      <c r="A315" s="273"/>
      <c r="B315" s="274" t="s">
        <v>370</v>
      </c>
      <c r="C315" s="145" t="s">
        <v>14</v>
      </c>
      <c r="D315" s="194">
        <v>5</v>
      </c>
      <c r="E315" s="164"/>
      <c r="F315" s="164"/>
      <c r="G315" s="164"/>
      <c r="H315" s="164"/>
      <c r="I315" s="154"/>
      <c r="K315"/>
      <c r="L315"/>
      <c r="M315"/>
      <c r="N315"/>
    </row>
    <row r="316" spans="1:14" s="65" customFormat="1" ht="47.25" x14ac:dyDescent="0.25">
      <c r="A316" s="273"/>
      <c r="B316" s="268" t="s">
        <v>153</v>
      </c>
      <c r="C316" s="145" t="s">
        <v>14</v>
      </c>
      <c r="D316" s="194">
        <v>1</v>
      </c>
      <c r="E316" s="164"/>
      <c r="F316" s="164"/>
      <c r="G316" s="164"/>
      <c r="H316" s="164"/>
      <c r="I316" s="154"/>
      <c r="K316"/>
      <c r="L316"/>
      <c r="M316"/>
      <c r="N316"/>
    </row>
    <row r="317" spans="1:14" s="65" customFormat="1" ht="15.75" x14ac:dyDescent="0.25">
      <c r="A317" s="273"/>
      <c r="B317" s="268"/>
      <c r="C317" s="145"/>
      <c r="D317" s="194"/>
      <c r="E317" s="164"/>
      <c r="F317" s="164"/>
      <c r="G317" s="164"/>
      <c r="H317" s="164"/>
      <c r="I317" s="154"/>
      <c r="K317"/>
      <c r="L317"/>
      <c r="M317"/>
      <c r="N317"/>
    </row>
    <row r="318" spans="1:14" s="65" customFormat="1" ht="15.75" x14ac:dyDescent="0.25">
      <c r="A318" s="572">
        <v>190</v>
      </c>
      <c r="B318" s="573" t="s">
        <v>54</v>
      </c>
      <c r="C318" s="574"/>
      <c r="D318" s="574"/>
      <c r="E318" s="573"/>
      <c r="F318" s="573"/>
      <c r="G318" s="573"/>
      <c r="H318" s="575"/>
      <c r="I318" s="203"/>
      <c r="K318"/>
      <c r="L318"/>
      <c r="M318"/>
      <c r="N318"/>
    </row>
    <row r="319" spans="1:14" s="65" customFormat="1" ht="31.5" x14ac:dyDescent="0.25">
      <c r="A319" s="576"/>
      <c r="B319" s="268" t="s">
        <v>439</v>
      </c>
      <c r="C319" s="225" t="s">
        <v>16</v>
      </c>
      <c r="D319" s="577">
        <v>16.05</v>
      </c>
      <c r="E319" s="578"/>
      <c r="F319" s="578"/>
      <c r="G319" s="578"/>
      <c r="H319" s="216"/>
      <c r="I319" s="217"/>
      <c r="K319"/>
      <c r="L319"/>
      <c r="M319"/>
      <c r="N319"/>
    </row>
    <row r="320" spans="1:14" s="65" customFormat="1" ht="31.5" x14ac:dyDescent="0.25">
      <c r="A320" s="576"/>
      <c r="B320" s="268" t="s">
        <v>231</v>
      </c>
      <c r="C320" s="225" t="s">
        <v>16</v>
      </c>
      <c r="D320" s="577">
        <v>5.5</v>
      </c>
      <c r="E320" s="578"/>
      <c r="F320" s="578"/>
      <c r="G320" s="578"/>
      <c r="H320" s="579"/>
      <c r="I320" s="217"/>
      <c r="K320"/>
      <c r="L320"/>
      <c r="M320"/>
      <c r="N320"/>
    </row>
    <row r="321" spans="1:14" s="65" customFormat="1" ht="78.75" x14ac:dyDescent="0.25">
      <c r="A321" s="576"/>
      <c r="B321" s="369" t="s">
        <v>463</v>
      </c>
      <c r="C321" s="192" t="s">
        <v>14</v>
      </c>
      <c r="D321" s="577">
        <v>1</v>
      </c>
      <c r="E321" s="578"/>
      <c r="F321" s="578"/>
      <c r="G321" s="578"/>
      <c r="H321" s="577"/>
      <c r="I321" s="217"/>
      <c r="K321"/>
      <c r="L321"/>
      <c r="M321"/>
      <c r="N321"/>
    </row>
    <row r="322" spans="1:14" s="65" customFormat="1" ht="15.75" x14ac:dyDescent="0.25">
      <c r="A322" s="576"/>
      <c r="B322" s="268"/>
      <c r="C322" s="145"/>
      <c r="D322" s="577"/>
      <c r="E322" s="578"/>
      <c r="F322" s="578"/>
      <c r="G322" s="578"/>
      <c r="H322" s="577"/>
      <c r="I322" s="217"/>
      <c r="K322"/>
      <c r="L322"/>
      <c r="M322"/>
      <c r="N322"/>
    </row>
    <row r="323" spans="1:14" s="65" customFormat="1" ht="15.75" x14ac:dyDescent="0.25">
      <c r="A323" s="572">
        <v>200</v>
      </c>
      <c r="B323" s="573" t="s">
        <v>114</v>
      </c>
      <c r="C323" s="574"/>
      <c r="D323" s="574"/>
      <c r="E323" s="573"/>
      <c r="F323" s="573"/>
      <c r="G323" s="573"/>
      <c r="H323" s="575"/>
      <c r="I323" s="203"/>
      <c r="K323"/>
      <c r="L323"/>
      <c r="M323"/>
      <c r="N323"/>
    </row>
    <row r="324" spans="1:14" s="65" customFormat="1" ht="31.5" x14ac:dyDescent="0.25">
      <c r="A324" s="558"/>
      <c r="B324" s="534" t="s">
        <v>292</v>
      </c>
      <c r="C324" s="225" t="s">
        <v>17</v>
      </c>
      <c r="D324" s="580">
        <v>110.79</v>
      </c>
      <c r="E324" s="580"/>
      <c r="F324" s="275"/>
      <c r="G324" s="275"/>
      <c r="H324" s="216"/>
      <c r="I324" s="217"/>
      <c r="K324"/>
      <c r="L324"/>
      <c r="M324"/>
      <c r="N324"/>
    </row>
    <row r="325" spans="1:14" s="65" customFormat="1" ht="15.75" x14ac:dyDescent="0.25">
      <c r="A325" s="558"/>
      <c r="B325" s="561"/>
      <c r="C325" s="275"/>
      <c r="D325" s="201"/>
      <c r="E325" s="275"/>
      <c r="F325" s="275"/>
      <c r="G325" s="275"/>
      <c r="H325" s="202"/>
      <c r="I325" s="217"/>
      <c r="K325"/>
      <c r="L325"/>
      <c r="M325"/>
      <c r="N325"/>
    </row>
    <row r="326" spans="1:14" s="65" customFormat="1" ht="15.75" x14ac:dyDescent="0.25">
      <c r="A326" s="555">
        <v>210</v>
      </c>
      <c r="B326" s="581" t="s">
        <v>115</v>
      </c>
      <c r="C326" s="275"/>
      <c r="D326" s="574"/>
      <c r="E326" s="275"/>
      <c r="F326" s="275"/>
      <c r="G326" s="275"/>
      <c r="H326" s="202"/>
      <c r="I326" s="203"/>
      <c r="K326"/>
      <c r="L326"/>
      <c r="M326"/>
      <c r="N326"/>
    </row>
    <row r="327" spans="1:14" s="65" customFormat="1" ht="16.5" thickBot="1" x14ac:dyDescent="0.3">
      <c r="A327" s="582"/>
      <c r="B327" s="583" t="s">
        <v>232</v>
      </c>
      <c r="C327" s="584" t="s">
        <v>17</v>
      </c>
      <c r="D327" s="585">
        <v>170.85</v>
      </c>
      <c r="E327" s="586"/>
      <c r="F327" s="586"/>
      <c r="G327" s="586"/>
      <c r="H327" s="216"/>
      <c r="I327" s="587"/>
      <c r="K327"/>
      <c r="L327"/>
      <c r="M327"/>
      <c r="N327"/>
    </row>
    <row r="328" spans="1:14" s="65" customFormat="1" ht="16.5" thickBot="1" x14ac:dyDescent="0.3">
      <c r="A328" s="677" t="s">
        <v>402</v>
      </c>
      <c r="B328" s="678"/>
      <c r="C328" s="678"/>
      <c r="D328" s="678"/>
      <c r="E328" s="678"/>
      <c r="F328" s="678"/>
      <c r="G328" s="678"/>
      <c r="H328" s="679"/>
      <c r="I328" s="544"/>
      <c r="K328"/>
      <c r="L328"/>
      <c r="M328"/>
      <c r="N328"/>
    </row>
    <row r="329" spans="1:14" s="65" customFormat="1" ht="16.5" thickBot="1" x14ac:dyDescent="0.3">
      <c r="A329" s="667"/>
      <c r="B329" s="668"/>
      <c r="C329" s="668"/>
      <c r="D329" s="668"/>
      <c r="E329" s="668"/>
      <c r="F329" s="668"/>
      <c r="G329" s="668"/>
      <c r="H329" s="668"/>
      <c r="I329" s="669"/>
      <c r="K329"/>
      <c r="L329"/>
      <c r="M329"/>
      <c r="N329"/>
    </row>
    <row r="330" spans="1:14" s="65" customFormat="1" ht="16.5" thickBot="1" x14ac:dyDescent="0.3">
      <c r="A330" s="658" t="s">
        <v>54</v>
      </c>
      <c r="B330" s="659"/>
      <c r="C330" s="659"/>
      <c r="D330" s="659"/>
      <c r="E330" s="659"/>
      <c r="F330" s="659"/>
      <c r="G330" s="659"/>
      <c r="H330" s="659"/>
      <c r="I330" s="660"/>
      <c r="K330"/>
      <c r="L330"/>
      <c r="M330"/>
      <c r="N330"/>
    </row>
    <row r="331" spans="1:14" s="65" customFormat="1" ht="15.75" x14ac:dyDescent="0.25">
      <c r="A331" s="307">
        <v>190</v>
      </c>
      <c r="B331" s="308" t="s">
        <v>54</v>
      </c>
      <c r="C331" s="588"/>
      <c r="D331" s="589"/>
      <c r="E331" s="589"/>
      <c r="F331" s="589"/>
      <c r="G331" s="589"/>
      <c r="H331" s="589"/>
      <c r="I331" s="590"/>
      <c r="K331"/>
      <c r="L331"/>
      <c r="M331"/>
      <c r="N331"/>
    </row>
    <row r="332" spans="1:14" s="65" customFormat="1" ht="31.5" x14ac:dyDescent="0.25">
      <c r="A332" s="143"/>
      <c r="B332" s="156" t="s">
        <v>81</v>
      </c>
      <c r="C332" s="145" t="s">
        <v>16</v>
      </c>
      <c r="D332" s="286">
        <f>2.45+12.9+4.45</f>
        <v>19.8</v>
      </c>
      <c r="E332" s="287"/>
      <c r="F332" s="287"/>
      <c r="G332" s="437"/>
      <c r="H332" s="216"/>
      <c r="I332" s="149"/>
      <c r="K332"/>
      <c r="L332"/>
      <c r="M332"/>
      <c r="N332"/>
    </row>
    <row r="333" spans="1:14" s="65" customFormat="1" ht="31.5" x14ac:dyDescent="0.25">
      <c r="A333" s="591"/>
      <c r="B333" s="156" t="s">
        <v>82</v>
      </c>
      <c r="C333" s="200" t="s">
        <v>16</v>
      </c>
      <c r="D333" s="162">
        <v>6</v>
      </c>
      <c r="E333" s="287"/>
      <c r="F333" s="162"/>
      <c r="G333" s="162"/>
      <c r="H333" s="216"/>
      <c r="I333" s="149"/>
      <c r="K333"/>
      <c r="L333"/>
      <c r="M333"/>
      <c r="N333"/>
    </row>
    <row r="334" spans="1:14" s="65" customFormat="1" ht="31.5" x14ac:dyDescent="0.25">
      <c r="A334" s="220"/>
      <c r="B334" s="420" t="s">
        <v>80</v>
      </c>
      <c r="C334" s="145" t="s">
        <v>16</v>
      </c>
      <c r="D334" s="286">
        <v>0.95</v>
      </c>
      <c r="E334" s="287"/>
      <c r="F334" s="287"/>
      <c r="G334" s="437"/>
      <c r="H334" s="216"/>
      <c r="I334" s="149"/>
      <c r="K334"/>
      <c r="L334"/>
      <c r="M334"/>
      <c r="N334"/>
    </row>
    <row r="335" spans="1:14" s="65" customFormat="1" ht="31.5" x14ac:dyDescent="0.25">
      <c r="A335" s="159"/>
      <c r="B335" s="156" t="s">
        <v>83</v>
      </c>
      <c r="C335" s="200" t="s">
        <v>16</v>
      </c>
      <c r="D335" s="162">
        <v>3</v>
      </c>
      <c r="E335" s="287"/>
      <c r="F335" s="162"/>
      <c r="G335" s="162"/>
      <c r="H335" s="216"/>
      <c r="I335" s="149"/>
      <c r="K335"/>
      <c r="L335"/>
      <c r="M335"/>
      <c r="N335"/>
    </row>
    <row r="336" spans="1:14" s="65" customFormat="1" ht="47.25" x14ac:dyDescent="0.25">
      <c r="A336" s="143"/>
      <c r="B336" s="156" t="s">
        <v>244</v>
      </c>
      <c r="C336" s="200" t="s">
        <v>16</v>
      </c>
      <c r="D336" s="162">
        <v>21.7</v>
      </c>
      <c r="E336" s="287"/>
      <c r="F336" s="162"/>
      <c r="G336" s="162"/>
      <c r="H336" s="290"/>
      <c r="I336" s="149"/>
      <c r="K336"/>
      <c r="L336"/>
      <c r="M336"/>
      <c r="N336"/>
    </row>
    <row r="337" spans="1:14" s="65" customFormat="1" ht="15.75" x14ac:dyDescent="0.25">
      <c r="A337" s="159"/>
      <c r="B337" s="285" t="s">
        <v>277</v>
      </c>
      <c r="C337" s="592" t="s">
        <v>15</v>
      </c>
      <c r="D337" s="593">
        <v>1</v>
      </c>
      <c r="E337" s="287"/>
      <c r="F337" s="594"/>
      <c r="G337" s="594"/>
      <c r="H337" s="158"/>
      <c r="I337" s="149"/>
      <c r="K337"/>
      <c r="L337"/>
      <c r="M337"/>
      <c r="N337"/>
    </row>
    <row r="338" spans="1:14" s="65" customFormat="1" ht="15.75" x14ac:dyDescent="0.25">
      <c r="A338" s="143"/>
      <c r="B338" s="285" t="s">
        <v>276</v>
      </c>
      <c r="C338" s="592" t="s">
        <v>15</v>
      </c>
      <c r="D338" s="593">
        <v>1</v>
      </c>
      <c r="E338" s="287"/>
      <c r="F338" s="594"/>
      <c r="G338" s="594"/>
      <c r="H338" s="593"/>
      <c r="I338" s="149"/>
      <c r="K338"/>
      <c r="L338"/>
      <c r="M338"/>
      <c r="N338"/>
    </row>
    <row r="339" spans="1:14" s="65" customFormat="1" ht="100.5" customHeight="1" x14ac:dyDescent="0.25">
      <c r="A339" s="143"/>
      <c r="B339" s="186" t="s">
        <v>284</v>
      </c>
      <c r="C339" s="190" t="s">
        <v>14</v>
      </c>
      <c r="D339" s="189">
        <v>1</v>
      </c>
      <c r="E339" s="287"/>
      <c r="F339" s="367"/>
      <c r="G339" s="367"/>
      <c r="H339" s="290"/>
      <c r="I339" s="149"/>
      <c r="K339"/>
      <c r="L339"/>
      <c r="M339"/>
      <c r="N339"/>
    </row>
    <row r="340" spans="1:14" s="65" customFormat="1" ht="78.75" x14ac:dyDescent="0.25">
      <c r="A340" s="143"/>
      <c r="B340" s="285" t="s">
        <v>85</v>
      </c>
      <c r="C340" s="168" t="s">
        <v>14</v>
      </c>
      <c r="D340" s="448">
        <v>1</v>
      </c>
      <c r="E340" s="287"/>
      <c r="F340" s="162"/>
      <c r="G340" s="162"/>
      <c r="H340" s="162"/>
      <c r="I340" s="595"/>
      <c r="K340"/>
      <c r="L340"/>
      <c r="M340"/>
      <c r="N340"/>
    </row>
    <row r="341" spans="1:14" s="65" customFormat="1" ht="31.5" x14ac:dyDescent="0.25">
      <c r="A341" s="143"/>
      <c r="B341" s="156" t="s">
        <v>87</v>
      </c>
      <c r="C341" s="145" t="s">
        <v>14</v>
      </c>
      <c r="D341" s="449">
        <v>1</v>
      </c>
      <c r="E341" s="287"/>
      <c r="F341" s="162"/>
      <c r="G341" s="437"/>
      <c r="H341" s="450"/>
      <c r="I341" s="149"/>
      <c r="K341"/>
      <c r="L341"/>
      <c r="M341"/>
      <c r="N341"/>
    </row>
    <row r="342" spans="1:14" s="65" customFormat="1" ht="63" x14ac:dyDescent="0.25">
      <c r="A342" s="143"/>
      <c r="B342" s="186" t="s">
        <v>289</v>
      </c>
      <c r="C342" s="168" t="s">
        <v>14</v>
      </c>
      <c r="D342" s="451">
        <v>2</v>
      </c>
      <c r="E342" s="287"/>
      <c r="F342" s="452"/>
      <c r="G342" s="162"/>
      <c r="H342" s="162"/>
      <c r="I342" s="149"/>
      <c r="K342"/>
      <c r="L342"/>
      <c r="M342"/>
      <c r="N342"/>
    </row>
    <row r="343" spans="1:14" s="65" customFormat="1" ht="47.25" x14ac:dyDescent="0.25">
      <c r="A343" s="143"/>
      <c r="B343" s="156" t="s">
        <v>88</v>
      </c>
      <c r="C343" s="168" t="s">
        <v>14</v>
      </c>
      <c r="D343" s="449">
        <v>1</v>
      </c>
      <c r="E343" s="287"/>
      <c r="F343" s="437"/>
      <c r="G343" s="437"/>
      <c r="H343" s="450"/>
      <c r="I343" s="149"/>
      <c r="K343"/>
      <c r="L343"/>
      <c r="M343"/>
      <c r="N343"/>
    </row>
    <row r="344" spans="1:14" s="65" customFormat="1" ht="63" x14ac:dyDescent="0.25">
      <c r="A344" s="143"/>
      <c r="B344" s="144" t="s">
        <v>241</v>
      </c>
      <c r="C344" s="145" t="s">
        <v>14</v>
      </c>
      <c r="D344" s="148">
        <v>1</v>
      </c>
      <c r="E344" s="287"/>
      <c r="F344" s="441"/>
      <c r="G344" s="441"/>
      <c r="H344" s="216"/>
      <c r="I344" s="149"/>
      <c r="K344"/>
      <c r="L344"/>
      <c r="M344"/>
      <c r="N344"/>
    </row>
    <row r="345" spans="1:14" s="65" customFormat="1" ht="63" x14ac:dyDescent="0.25">
      <c r="A345" s="143"/>
      <c r="B345" s="156" t="s">
        <v>121</v>
      </c>
      <c r="C345" s="200" t="s">
        <v>14</v>
      </c>
      <c r="D345" s="450">
        <v>1</v>
      </c>
      <c r="E345" s="287"/>
      <c r="F345" s="437"/>
      <c r="G345" s="437"/>
      <c r="H345" s="216"/>
      <c r="I345" s="149"/>
      <c r="K345"/>
      <c r="L345"/>
      <c r="M345"/>
      <c r="N345"/>
    </row>
    <row r="346" spans="1:14" s="65" customFormat="1" ht="47.25" x14ac:dyDescent="0.25">
      <c r="A346" s="143"/>
      <c r="B346" s="167" t="s">
        <v>440</v>
      </c>
      <c r="C346" s="145" t="s">
        <v>16</v>
      </c>
      <c r="D346" s="282">
        <v>84.7</v>
      </c>
      <c r="E346" s="287"/>
      <c r="F346" s="284"/>
      <c r="G346" s="284"/>
      <c r="H346" s="148"/>
      <c r="I346" s="149"/>
      <c r="K346"/>
      <c r="L346"/>
      <c r="M346"/>
      <c r="N346"/>
    </row>
    <row r="347" spans="1:14" s="65" customFormat="1" ht="15.75" x14ac:dyDescent="0.25">
      <c r="A347" s="281"/>
      <c r="B347" s="186" t="s">
        <v>393</v>
      </c>
      <c r="C347" s="453" t="s">
        <v>17</v>
      </c>
      <c r="D347" s="234">
        <v>42.22</v>
      </c>
      <c r="E347" s="287"/>
      <c r="F347" s="234"/>
      <c r="G347" s="234"/>
      <c r="H347" s="234"/>
      <c r="I347" s="149"/>
      <c r="K347"/>
      <c r="L347"/>
      <c r="M347"/>
      <c r="N347"/>
    </row>
    <row r="348" spans="1:14" s="65" customFormat="1" ht="16.5" thickBot="1" x14ac:dyDescent="0.3">
      <c r="A348" s="454"/>
      <c r="B348" s="596"/>
      <c r="C348" s="597"/>
      <c r="D348" s="598"/>
      <c r="E348" s="599"/>
      <c r="F348" s="599"/>
      <c r="G348" s="599"/>
      <c r="H348" s="598"/>
      <c r="I348" s="600"/>
      <c r="K348"/>
      <c r="L348"/>
      <c r="M348"/>
      <c r="N348"/>
    </row>
    <row r="349" spans="1:14" s="65" customFormat="1" ht="16.5" thickBot="1" x14ac:dyDescent="0.3">
      <c r="A349" s="686" t="s">
        <v>91</v>
      </c>
      <c r="B349" s="687"/>
      <c r="C349" s="687"/>
      <c r="D349" s="687"/>
      <c r="E349" s="687"/>
      <c r="F349" s="687"/>
      <c r="G349" s="687"/>
      <c r="H349" s="688"/>
      <c r="I349" s="458"/>
      <c r="K349"/>
      <c r="L349"/>
      <c r="M349"/>
      <c r="N349"/>
    </row>
    <row r="350" spans="1:14" s="65" customFormat="1" ht="16.5" thickBot="1" x14ac:dyDescent="0.3">
      <c r="A350" s="683" t="s">
        <v>92</v>
      </c>
      <c r="B350" s="684"/>
      <c r="C350" s="684"/>
      <c r="D350" s="684"/>
      <c r="E350" s="684"/>
      <c r="F350" s="684"/>
      <c r="G350" s="684"/>
      <c r="H350" s="685"/>
      <c r="I350" s="459"/>
      <c r="K350"/>
      <c r="L350"/>
      <c r="M350"/>
      <c r="N350"/>
    </row>
    <row r="351" spans="1:14" s="65" customFormat="1" ht="16.5" thickBot="1" x14ac:dyDescent="0.3">
      <c r="A351" s="680" t="s">
        <v>93</v>
      </c>
      <c r="B351" s="681"/>
      <c r="C351" s="681"/>
      <c r="D351" s="681"/>
      <c r="E351" s="681"/>
      <c r="F351" s="681"/>
      <c r="G351" s="681"/>
      <c r="H351" s="682"/>
      <c r="I351" s="460"/>
      <c r="K351"/>
      <c r="L351"/>
      <c r="M351"/>
      <c r="N351"/>
    </row>
    <row r="352" spans="1:14" s="65" customFormat="1" ht="16.5" thickBot="1" x14ac:dyDescent="0.3">
      <c r="A352" s="680" t="s">
        <v>94</v>
      </c>
      <c r="B352" s="681"/>
      <c r="C352" s="681"/>
      <c r="D352" s="681"/>
      <c r="E352" s="681"/>
      <c r="F352" s="681"/>
      <c r="G352" s="681"/>
      <c r="H352" s="682"/>
      <c r="I352" s="460"/>
      <c r="K352"/>
      <c r="L352"/>
      <c r="M352"/>
      <c r="N352"/>
    </row>
    <row r="353" spans="1:14" s="65" customFormat="1" ht="16.5" thickBot="1" x14ac:dyDescent="0.3">
      <c r="A353" s="683" t="s">
        <v>95</v>
      </c>
      <c r="B353" s="684"/>
      <c r="C353" s="684"/>
      <c r="D353" s="684"/>
      <c r="E353" s="684"/>
      <c r="F353" s="684"/>
      <c r="G353" s="684"/>
      <c r="H353" s="685"/>
      <c r="I353" s="460"/>
      <c r="K353"/>
      <c r="L353"/>
      <c r="M353"/>
      <c r="N353"/>
    </row>
    <row r="354" spans="1:14" s="65" customFormat="1" ht="16.5" thickBot="1" x14ac:dyDescent="0.3">
      <c r="A354" s="680" t="s">
        <v>432</v>
      </c>
      <c r="B354" s="681"/>
      <c r="C354" s="681"/>
      <c r="D354" s="681"/>
      <c r="E354" s="681"/>
      <c r="F354" s="681"/>
      <c r="G354" s="681"/>
      <c r="H354" s="682"/>
      <c r="I354" s="460"/>
      <c r="K354"/>
      <c r="L354"/>
      <c r="M354"/>
      <c r="N354"/>
    </row>
    <row r="355" spans="1:14" s="65" customFormat="1" ht="16.5" thickBot="1" x14ac:dyDescent="0.3">
      <c r="A355" s="683" t="s">
        <v>96</v>
      </c>
      <c r="B355" s="684"/>
      <c r="C355" s="684"/>
      <c r="D355" s="684"/>
      <c r="E355" s="684"/>
      <c r="F355" s="684"/>
      <c r="G355" s="684"/>
      <c r="H355" s="685"/>
      <c r="I355" s="461"/>
      <c r="K355"/>
      <c r="L355"/>
      <c r="M355"/>
      <c r="N355"/>
    </row>
    <row r="356" spans="1:14" s="65" customFormat="1" x14ac:dyDescent="0.25">
      <c r="K356"/>
      <c r="L356"/>
      <c r="M356"/>
      <c r="N356"/>
    </row>
  </sheetData>
  <mergeCells count="32">
    <mergeCell ref="A354:H354"/>
    <mergeCell ref="A355:H355"/>
    <mergeCell ref="A330:I330"/>
    <mergeCell ref="A349:H349"/>
    <mergeCell ref="A350:H350"/>
    <mergeCell ref="A351:H351"/>
    <mergeCell ref="A352:H352"/>
    <mergeCell ref="A353:H353"/>
    <mergeCell ref="I12:I14"/>
    <mergeCell ref="H13:H14"/>
    <mergeCell ref="A208:I208"/>
    <mergeCell ref="A328:H328"/>
    <mergeCell ref="A207:I207"/>
    <mergeCell ref="E13:E14"/>
    <mergeCell ref="F13:F14"/>
    <mergeCell ref="G13:G14"/>
    <mergeCell ref="A329:I329"/>
    <mergeCell ref="A8:I8"/>
    <mergeCell ref="A1:I1"/>
    <mergeCell ref="A2:I2"/>
    <mergeCell ref="A3:I3"/>
    <mergeCell ref="A5:I5"/>
    <mergeCell ref="A6:I6"/>
    <mergeCell ref="A15:I15"/>
    <mergeCell ref="A206:H206"/>
    <mergeCell ref="A10:B10"/>
    <mergeCell ref="F10:I10"/>
    <mergeCell ref="A12:A14"/>
    <mergeCell ref="B12:B14"/>
    <mergeCell ref="C12:C14"/>
    <mergeCell ref="D12:D14"/>
    <mergeCell ref="E12:H12"/>
  </mergeCells>
  <pageMargins left="0.7" right="0.7" top="0.75" bottom="0.75" header="0.3" footer="0.3"/>
  <pageSetup scale="5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B1" zoomScale="90" zoomScaleNormal="100" zoomScaleSheetLayoutView="90" workbookViewId="0">
      <selection activeCell="B35" sqref="B35:F35"/>
    </sheetView>
  </sheetViews>
  <sheetFormatPr baseColWidth="10" defaultRowHeight="15" x14ac:dyDescent="0.25"/>
  <cols>
    <col min="2" max="2" width="20.42578125" customWidth="1"/>
    <col min="3" max="3" width="33.85546875" customWidth="1"/>
    <col min="6" max="6" width="19.28515625" customWidth="1"/>
    <col min="7" max="7" width="17.42578125" customWidth="1"/>
    <col min="11" max="11" width="15.28515625" customWidth="1"/>
  </cols>
  <sheetData>
    <row r="1" spans="1:11" ht="15.75" customHeight="1" x14ac:dyDescent="0.25">
      <c r="A1" s="691" t="s">
        <v>404</v>
      </c>
      <c r="B1" s="691"/>
      <c r="C1" s="691"/>
      <c r="D1" s="691"/>
      <c r="E1" s="691"/>
      <c r="F1" s="691"/>
      <c r="G1" s="691"/>
      <c r="H1" s="691"/>
      <c r="I1" s="128"/>
      <c r="J1" s="128"/>
      <c r="K1" s="128"/>
    </row>
    <row r="2" spans="1:11" ht="15.75" x14ac:dyDescent="0.25">
      <c r="A2" s="691" t="s">
        <v>405</v>
      </c>
      <c r="B2" s="691"/>
      <c r="C2" s="691"/>
      <c r="D2" s="691"/>
      <c r="E2" s="691"/>
      <c r="F2" s="691"/>
      <c r="G2" s="691"/>
      <c r="H2" s="691"/>
      <c r="I2" s="128"/>
      <c r="J2" s="128"/>
      <c r="K2" s="128"/>
    </row>
    <row r="3" spans="1:11" ht="15.75" x14ac:dyDescent="0.25">
      <c r="A3" s="691" t="s">
        <v>406</v>
      </c>
      <c r="B3" s="691"/>
      <c r="C3" s="691"/>
      <c r="D3" s="691"/>
      <c r="E3" s="691"/>
      <c r="F3" s="691"/>
      <c r="G3" s="691"/>
      <c r="H3" s="691"/>
      <c r="I3" s="128"/>
      <c r="J3" s="128"/>
      <c r="K3" s="128"/>
    </row>
    <row r="4" spans="1:11" ht="15.75" x14ac:dyDescent="0.25">
      <c r="A4" s="74"/>
      <c r="B4" s="74"/>
      <c r="C4" s="75"/>
      <c r="D4" s="76"/>
      <c r="E4" s="74"/>
      <c r="F4" s="74"/>
      <c r="G4" s="74"/>
      <c r="H4" s="77"/>
    </row>
    <row r="5" spans="1:11" ht="15.75" customHeight="1" x14ac:dyDescent="0.25">
      <c r="A5" s="694" t="s">
        <v>469</v>
      </c>
      <c r="B5" s="694"/>
      <c r="C5" s="694"/>
      <c r="D5" s="694"/>
      <c r="E5" s="694"/>
      <c r="F5" s="694"/>
      <c r="G5" s="694"/>
      <c r="H5" s="694"/>
      <c r="I5" s="129"/>
      <c r="J5" s="129"/>
      <c r="K5" s="129"/>
    </row>
    <row r="6" spans="1:11" ht="15.75" customHeight="1" x14ac:dyDescent="0.25">
      <c r="A6" s="694" t="s">
        <v>468</v>
      </c>
      <c r="B6" s="694"/>
      <c r="C6" s="694"/>
      <c r="D6" s="694"/>
      <c r="E6" s="694"/>
      <c r="F6" s="694"/>
      <c r="G6" s="694"/>
      <c r="H6" s="694"/>
      <c r="I6" s="129"/>
      <c r="J6" s="129"/>
      <c r="K6" s="129"/>
    </row>
    <row r="7" spans="1:11" ht="15.75" x14ac:dyDescent="0.25">
      <c r="A7" s="126"/>
      <c r="B7" s="126"/>
      <c r="C7" s="75"/>
      <c r="D7" s="76"/>
      <c r="E7" s="126"/>
      <c r="F7" s="126"/>
      <c r="G7" s="126"/>
      <c r="H7" s="77"/>
    </row>
    <row r="8" spans="1:11" ht="15.75" x14ac:dyDescent="0.25">
      <c r="A8" s="692" t="s">
        <v>409</v>
      </c>
      <c r="B8" s="692"/>
      <c r="C8" s="692"/>
      <c r="D8" s="692"/>
      <c r="E8" s="692"/>
      <c r="F8" s="692"/>
      <c r="G8" s="692"/>
      <c r="H8" s="692"/>
    </row>
    <row r="9" spans="1:11" ht="15.75" x14ac:dyDescent="0.25">
      <c r="A9" s="78"/>
      <c r="B9" s="78"/>
      <c r="C9" s="79"/>
      <c r="D9" s="79"/>
      <c r="E9" s="78"/>
      <c r="F9" s="78"/>
      <c r="G9" s="78"/>
      <c r="H9" s="79"/>
    </row>
    <row r="10" spans="1:11" ht="15" customHeight="1" x14ac:dyDescent="0.25">
      <c r="A10" s="80"/>
      <c r="B10" s="118" t="s">
        <v>5</v>
      </c>
      <c r="C10" s="81"/>
      <c r="D10" s="81"/>
      <c r="E10" s="80"/>
      <c r="F10" s="693" t="s">
        <v>6</v>
      </c>
      <c r="G10" s="693"/>
      <c r="H10" s="693"/>
    </row>
    <row r="11" spans="1:11" ht="15.75" thickBot="1" x14ac:dyDescent="0.3"/>
    <row r="12" spans="1:11" ht="15.75" thickBot="1" x14ac:dyDescent="0.3">
      <c r="B12" s="82" t="s">
        <v>410</v>
      </c>
      <c r="C12" s="83" t="s">
        <v>411</v>
      </c>
      <c r="D12" s="83" t="s">
        <v>9</v>
      </c>
      <c r="E12" s="83" t="s">
        <v>412</v>
      </c>
      <c r="F12" s="83" t="s">
        <v>485</v>
      </c>
      <c r="G12" s="84" t="s">
        <v>486</v>
      </c>
    </row>
    <row r="13" spans="1:11" x14ac:dyDescent="0.25">
      <c r="B13" s="695" t="s">
        <v>413</v>
      </c>
      <c r="C13" s="86" t="s">
        <v>414</v>
      </c>
      <c r="D13" s="87" t="s">
        <v>415</v>
      </c>
      <c r="E13" s="88">
        <v>7</v>
      </c>
      <c r="F13" s="107"/>
      <c r="G13" s="100"/>
    </row>
    <row r="14" spans="1:11" x14ac:dyDescent="0.25">
      <c r="B14" s="696"/>
      <c r="C14" s="89" t="s">
        <v>416</v>
      </c>
      <c r="D14" s="90" t="s">
        <v>415</v>
      </c>
      <c r="E14" s="91">
        <v>1</v>
      </c>
      <c r="F14" s="108"/>
      <c r="G14" s="92"/>
    </row>
    <row r="15" spans="1:11" x14ac:dyDescent="0.25">
      <c r="B15" s="696"/>
      <c r="C15" s="93" t="s">
        <v>417</v>
      </c>
      <c r="D15" s="94" t="s">
        <v>415</v>
      </c>
      <c r="E15" s="95">
        <v>1</v>
      </c>
      <c r="F15" s="109"/>
      <c r="G15" s="92"/>
    </row>
    <row r="16" spans="1:11" x14ac:dyDescent="0.25">
      <c r="B16" s="696"/>
      <c r="C16" s="93" t="s">
        <v>418</v>
      </c>
      <c r="D16" s="94" t="s">
        <v>415</v>
      </c>
      <c r="E16" s="95">
        <v>1</v>
      </c>
      <c r="F16" s="109"/>
      <c r="G16" s="92"/>
    </row>
    <row r="17" spans="2:7" x14ac:dyDescent="0.25">
      <c r="B17" s="696"/>
      <c r="C17" s="93" t="s">
        <v>419</v>
      </c>
      <c r="D17" s="94" t="s">
        <v>415</v>
      </c>
      <c r="E17" s="95">
        <v>1</v>
      </c>
      <c r="F17" s="109"/>
      <c r="G17" s="92"/>
    </row>
    <row r="18" spans="2:7" x14ac:dyDescent="0.25">
      <c r="B18" s="696"/>
      <c r="C18" s="93" t="s">
        <v>420</v>
      </c>
      <c r="D18" s="94" t="s">
        <v>415</v>
      </c>
      <c r="E18" s="95">
        <v>1</v>
      </c>
      <c r="F18" s="109"/>
      <c r="G18" s="92"/>
    </row>
    <row r="19" spans="2:7" ht="15.75" thickBot="1" x14ac:dyDescent="0.3">
      <c r="B19" s="697"/>
      <c r="C19" s="96" t="s">
        <v>421</v>
      </c>
      <c r="D19" s="97" t="s">
        <v>415</v>
      </c>
      <c r="E19" s="98">
        <v>1</v>
      </c>
      <c r="F19" s="110"/>
      <c r="G19" s="99"/>
    </row>
    <row r="20" spans="2:7" x14ac:dyDescent="0.25">
      <c r="B20" s="698" t="s">
        <v>422</v>
      </c>
      <c r="C20" s="86" t="s">
        <v>423</v>
      </c>
      <c r="D20" s="87" t="s">
        <v>415</v>
      </c>
      <c r="E20" s="88">
        <v>175</v>
      </c>
      <c r="F20" s="111"/>
      <c r="G20" s="100"/>
    </row>
    <row r="21" spans="2:7" x14ac:dyDescent="0.25">
      <c r="B21" s="699"/>
      <c r="C21" s="93" t="s">
        <v>417</v>
      </c>
      <c r="D21" s="94" t="s">
        <v>415</v>
      </c>
      <c r="E21" s="95">
        <v>5</v>
      </c>
      <c r="F21" s="109"/>
      <c r="G21" s="92"/>
    </row>
    <row r="22" spans="2:7" x14ac:dyDescent="0.25">
      <c r="B22" s="699"/>
      <c r="C22" s="93" t="s">
        <v>419</v>
      </c>
      <c r="D22" s="94" t="s">
        <v>415</v>
      </c>
      <c r="E22" s="95">
        <v>6</v>
      </c>
      <c r="F22" s="109"/>
      <c r="G22" s="92"/>
    </row>
    <row r="23" spans="2:7" ht="15.75" thickBot="1" x14ac:dyDescent="0.3">
      <c r="B23" s="700"/>
      <c r="C23" s="96" t="s">
        <v>421</v>
      </c>
      <c r="D23" s="97" t="s">
        <v>415</v>
      </c>
      <c r="E23" s="98">
        <v>5</v>
      </c>
      <c r="F23" s="110"/>
      <c r="G23" s="99"/>
    </row>
    <row r="24" spans="2:7" x14ac:dyDescent="0.25">
      <c r="B24" s="698" t="s">
        <v>424</v>
      </c>
      <c r="C24" s="86" t="s">
        <v>419</v>
      </c>
      <c r="D24" s="87" t="s">
        <v>415</v>
      </c>
      <c r="E24" s="101">
        <v>1</v>
      </c>
      <c r="F24" s="112"/>
      <c r="G24" s="100"/>
    </row>
    <row r="25" spans="2:7" x14ac:dyDescent="0.25">
      <c r="B25" s="699"/>
      <c r="C25" s="93" t="s">
        <v>425</v>
      </c>
      <c r="D25" s="94" t="s">
        <v>415</v>
      </c>
      <c r="E25" s="102">
        <v>5</v>
      </c>
      <c r="F25" s="113"/>
      <c r="G25" s="92"/>
    </row>
    <row r="26" spans="2:7" x14ac:dyDescent="0.25">
      <c r="B26" s="699"/>
      <c r="C26" s="103" t="s">
        <v>421</v>
      </c>
      <c r="D26" s="104" t="s">
        <v>415</v>
      </c>
      <c r="E26" s="105">
        <v>2</v>
      </c>
      <c r="F26" s="114"/>
      <c r="G26" s="92"/>
    </row>
    <row r="27" spans="2:7" ht="15.75" thickBot="1" x14ac:dyDescent="0.3">
      <c r="B27" s="700"/>
      <c r="C27" s="96" t="s">
        <v>427</v>
      </c>
      <c r="D27" s="97" t="s">
        <v>415</v>
      </c>
      <c r="E27" s="106">
        <v>2</v>
      </c>
      <c r="F27" s="110"/>
      <c r="G27" s="99"/>
    </row>
    <row r="28" spans="2:7" x14ac:dyDescent="0.25">
      <c r="B28" s="701" t="s">
        <v>428</v>
      </c>
      <c r="C28" s="86" t="s">
        <v>426</v>
      </c>
      <c r="D28" s="87" t="s">
        <v>415</v>
      </c>
      <c r="E28" s="101">
        <v>6</v>
      </c>
      <c r="F28" s="112"/>
      <c r="G28" s="100"/>
    </row>
    <row r="29" spans="2:7" x14ac:dyDescent="0.25">
      <c r="B29" s="702"/>
      <c r="C29" s="93" t="s">
        <v>429</v>
      </c>
      <c r="D29" s="94" t="s">
        <v>415</v>
      </c>
      <c r="E29" s="102">
        <v>1</v>
      </c>
      <c r="F29" s="115"/>
      <c r="G29" s="92"/>
    </row>
    <row r="30" spans="2:7" x14ac:dyDescent="0.25">
      <c r="B30" s="702"/>
      <c r="C30" s="93" t="s">
        <v>431</v>
      </c>
      <c r="D30" s="94" t="s">
        <v>415</v>
      </c>
      <c r="E30" s="102">
        <v>1</v>
      </c>
      <c r="F30" s="115"/>
      <c r="G30" s="92"/>
    </row>
    <row r="31" spans="2:7" x14ac:dyDescent="0.25">
      <c r="B31" s="702"/>
      <c r="C31" s="93" t="s">
        <v>430</v>
      </c>
      <c r="D31" s="94" t="s">
        <v>415</v>
      </c>
      <c r="E31" s="102">
        <v>1</v>
      </c>
      <c r="F31" s="115"/>
      <c r="G31" s="92"/>
    </row>
    <row r="32" spans="2:7" x14ac:dyDescent="0.25">
      <c r="B32" s="702"/>
      <c r="C32" s="93" t="s">
        <v>420</v>
      </c>
      <c r="D32" s="94" t="s">
        <v>415</v>
      </c>
      <c r="E32" s="102">
        <v>2</v>
      </c>
      <c r="F32" s="109"/>
      <c r="G32" s="92"/>
    </row>
    <row r="33" spans="2:8" x14ac:dyDescent="0.25">
      <c r="B33" s="702"/>
      <c r="C33" s="93" t="s">
        <v>425</v>
      </c>
      <c r="D33" s="94" t="s">
        <v>415</v>
      </c>
      <c r="E33" s="102">
        <v>10</v>
      </c>
      <c r="F33" s="113"/>
      <c r="G33" s="92"/>
    </row>
    <row r="34" spans="2:8" ht="15.75" thickBot="1" x14ac:dyDescent="0.3">
      <c r="B34" s="703"/>
      <c r="C34" s="96" t="s">
        <v>419</v>
      </c>
      <c r="D34" s="97" t="s">
        <v>415</v>
      </c>
      <c r="E34" s="98">
        <v>1</v>
      </c>
      <c r="F34" s="116"/>
      <c r="G34" s="99"/>
    </row>
    <row r="35" spans="2:8" ht="15.75" thickBot="1" x14ac:dyDescent="0.3">
      <c r="B35" s="704" t="s">
        <v>488</v>
      </c>
      <c r="C35" s="705"/>
      <c r="D35" s="705"/>
      <c r="E35" s="705"/>
      <c r="F35" s="706"/>
      <c r="G35" s="117"/>
      <c r="H35" s="85"/>
    </row>
    <row r="36" spans="2:8" x14ac:dyDescent="0.25">
      <c r="B36" s="601" t="s">
        <v>482</v>
      </c>
    </row>
    <row r="37" spans="2:8" x14ac:dyDescent="0.25">
      <c r="B37" s="689" t="s">
        <v>483</v>
      </c>
      <c r="C37" s="689"/>
    </row>
    <row r="38" spans="2:8" x14ac:dyDescent="0.25">
      <c r="B38" s="690" t="s">
        <v>484</v>
      </c>
      <c r="C38" s="690"/>
      <c r="D38" s="690"/>
      <c r="E38" s="690"/>
      <c r="F38" s="690"/>
    </row>
  </sheetData>
  <mergeCells count="14">
    <mergeCell ref="B37:C37"/>
    <mergeCell ref="B38:F38"/>
    <mergeCell ref="A1:H1"/>
    <mergeCell ref="A2:H2"/>
    <mergeCell ref="A3:H3"/>
    <mergeCell ref="A8:H8"/>
    <mergeCell ref="F10:H10"/>
    <mergeCell ref="A5:H5"/>
    <mergeCell ref="A6:H6"/>
    <mergeCell ref="B13:B19"/>
    <mergeCell ref="B20:B23"/>
    <mergeCell ref="B24:B27"/>
    <mergeCell ref="B28:B34"/>
    <mergeCell ref="B35:F35"/>
  </mergeCells>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90" zoomScaleNormal="100" zoomScaleSheetLayoutView="90" workbookViewId="0">
      <selection activeCell="E23" sqref="E23"/>
    </sheetView>
  </sheetViews>
  <sheetFormatPr baseColWidth="10" defaultRowHeight="15" x14ac:dyDescent="0.25"/>
  <cols>
    <col min="1" max="1" width="8.28515625" bestFit="1" customWidth="1"/>
    <col min="2" max="2" width="39.42578125" customWidth="1"/>
    <col min="3" max="3" width="6.28515625" customWidth="1"/>
    <col min="4" max="4" width="14.85546875" customWidth="1"/>
    <col min="5" max="5" width="13.42578125" bestFit="1" customWidth="1"/>
    <col min="6" max="14" width="2.140625" bestFit="1" customWidth="1"/>
    <col min="15" max="17" width="3.28515625" bestFit="1" customWidth="1"/>
    <col min="18" max="21" width="3.28515625" customWidth="1"/>
    <col min="22" max="23" width="3.28515625" bestFit="1" customWidth="1"/>
    <col min="24" max="27" width="3.28515625" customWidth="1"/>
    <col min="28" max="32" width="3.28515625" bestFit="1" customWidth="1"/>
    <col min="33" max="38" width="3.28515625" customWidth="1"/>
    <col min="39" max="39" width="3.28515625" bestFit="1" customWidth="1"/>
    <col min="40" max="40" width="4.42578125" customWidth="1"/>
    <col min="41" max="41" width="4" customWidth="1"/>
    <col min="42" max="42" width="3.5703125" customWidth="1"/>
    <col min="43" max="43" width="3.7109375" customWidth="1"/>
    <col min="44" max="44" width="3.42578125" customWidth="1"/>
    <col min="45" max="45" width="3.7109375" customWidth="1"/>
  </cols>
  <sheetData>
    <row r="1" spans="1:39" ht="15.75" x14ac:dyDescent="0.25">
      <c r="A1" s="707" t="str">
        <f>+'CENTRO ESCOLAR'!A1:I1</f>
        <v>MINISTERIO DE EDUCACIÓN</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row>
    <row r="2" spans="1:39" ht="15.75" x14ac:dyDescent="0.25">
      <c r="A2" s="707" t="str">
        <f>+'CENTRO ESCOLAR'!A2:I2</f>
        <v>DIVISIÓN GENERAL DE INFRAESTRUCTURA ESCOLAR</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row>
    <row r="3" spans="1:39" ht="15.75" x14ac:dyDescent="0.25">
      <c r="A3" s="707" t="str">
        <f>+'CENTRO ESCOLAR'!A3:I3</f>
        <v>DIVISIÓN DE PREINVERSIÓN</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15.75" x14ac:dyDescent="0.2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5" spans="1:39" ht="15.75" x14ac:dyDescent="0.25">
      <c r="A5" s="707" t="str">
        <f>+'CENTRO ESCOLAR'!A5:I5</f>
        <v>PROYECTO: MEJORAMIENTO DEL CENTRO ESCOLAR ANDRÉS CASTRO</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row>
    <row r="6" spans="1:39" ht="15.75" x14ac:dyDescent="0.25">
      <c r="A6" s="707" t="str">
        <f>+'CENTRO ESCOLAR'!A6:I6</f>
        <v>UBICACIÓN: MUNICIPIO DE WASPAM,  REGIÓN AUTÓNOMA COSTA CARIBE NORTE</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row>
    <row r="7" spans="1:39" ht="15.75" x14ac:dyDescent="0.25">
      <c r="A7" s="708"/>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row>
    <row r="8" spans="1:39" ht="15.75" x14ac:dyDescent="0.25">
      <c r="A8" s="707" t="s">
        <v>123</v>
      </c>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row>
    <row r="9" spans="1:39" ht="15.75" x14ac:dyDescent="0.25">
      <c r="A9" s="707"/>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row>
    <row r="10" spans="1:39" ht="15.75" customHeight="1" x14ac:dyDescent="0.25">
      <c r="A10" s="718" t="s">
        <v>5</v>
      </c>
      <c r="B10" s="718"/>
      <c r="C10" s="718"/>
      <c r="D10" s="718"/>
      <c r="E10" s="718"/>
      <c r="F10" s="127"/>
      <c r="G10" s="127"/>
      <c r="H10" s="127"/>
      <c r="I10" s="127"/>
      <c r="J10" s="127"/>
      <c r="K10" s="127"/>
      <c r="L10" s="127"/>
      <c r="M10" s="127"/>
      <c r="N10" s="127"/>
      <c r="O10" s="127"/>
      <c r="P10" s="127"/>
      <c r="Q10" s="127"/>
      <c r="R10" s="127"/>
      <c r="S10" s="127"/>
      <c r="T10" s="127"/>
      <c r="U10" s="127"/>
      <c r="V10" s="127"/>
      <c r="W10" s="719" t="s">
        <v>6</v>
      </c>
      <c r="X10" s="719"/>
      <c r="Y10" s="719"/>
      <c r="Z10" s="719"/>
      <c r="AA10" s="719"/>
      <c r="AB10" s="719"/>
      <c r="AC10" s="719"/>
      <c r="AD10" s="719"/>
      <c r="AE10" s="719"/>
      <c r="AF10" s="719"/>
      <c r="AG10" s="719"/>
      <c r="AH10" s="719"/>
      <c r="AI10" s="719"/>
      <c r="AJ10" s="719"/>
      <c r="AK10" s="719"/>
      <c r="AL10" s="719"/>
      <c r="AM10" s="719"/>
    </row>
    <row r="11" spans="1:39" ht="16.5" thickBot="1"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6.5" thickBot="1" x14ac:dyDescent="0.3">
      <c r="A12" s="709" t="s">
        <v>124</v>
      </c>
      <c r="B12" s="711" t="s">
        <v>125</v>
      </c>
      <c r="C12" s="713" t="s">
        <v>9</v>
      </c>
      <c r="D12" s="713" t="s">
        <v>126</v>
      </c>
      <c r="E12" s="602" t="s">
        <v>127</v>
      </c>
      <c r="F12" s="715" t="s">
        <v>128</v>
      </c>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7"/>
    </row>
    <row r="13" spans="1:39" ht="16.5" thickBot="1" x14ac:dyDescent="0.3">
      <c r="A13" s="710"/>
      <c r="B13" s="712"/>
      <c r="C13" s="714"/>
      <c r="D13" s="714"/>
      <c r="E13" s="603" t="s">
        <v>129</v>
      </c>
      <c r="F13" s="604">
        <v>1</v>
      </c>
      <c r="G13" s="605">
        <v>2</v>
      </c>
      <c r="H13" s="604">
        <v>3</v>
      </c>
      <c r="I13" s="604">
        <v>4</v>
      </c>
      <c r="J13" s="605">
        <v>5</v>
      </c>
      <c r="K13" s="604">
        <v>6</v>
      </c>
      <c r="L13" s="605">
        <v>7</v>
      </c>
      <c r="M13" s="604">
        <v>8</v>
      </c>
      <c r="N13" s="604">
        <v>9</v>
      </c>
      <c r="O13" s="605">
        <v>10</v>
      </c>
      <c r="P13" s="604">
        <v>11</v>
      </c>
      <c r="Q13" s="604">
        <v>12</v>
      </c>
      <c r="R13" s="605">
        <v>13</v>
      </c>
      <c r="S13" s="604">
        <v>14</v>
      </c>
      <c r="T13" s="604">
        <v>15</v>
      </c>
      <c r="U13" s="605">
        <v>16</v>
      </c>
      <c r="V13" s="604">
        <v>17</v>
      </c>
      <c r="W13" s="605">
        <v>18</v>
      </c>
      <c r="X13" s="604">
        <v>19</v>
      </c>
      <c r="Y13" s="604">
        <v>20</v>
      </c>
      <c r="Z13" s="605">
        <v>21</v>
      </c>
      <c r="AA13" s="604">
        <v>22</v>
      </c>
      <c r="AB13" s="606">
        <v>23</v>
      </c>
      <c r="AC13" s="607">
        <v>24</v>
      </c>
      <c r="AD13" s="604">
        <v>25</v>
      </c>
      <c r="AE13" s="607">
        <v>26</v>
      </c>
      <c r="AF13" s="607">
        <v>27</v>
      </c>
      <c r="AG13" s="607">
        <v>28</v>
      </c>
      <c r="AH13" s="607">
        <v>29</v>
      </c>
      <c r="AI13" s="608">
        <v>30</v>
      </c>
      <c r="AJ13" s="607">
        <v>31</v>
      </c>
      <c r="AK13" s="608">
        <v>32</v>
      </c>
      <c r="AL13" s="607">
        <v>33</v>
      </c>
      <c r="AM13" s="607">
        <v>34</v>
      </c>
    </row>
    <row r="14" spans="1:39" ht="15.75" x14ac:dyDescent="0.25">
      <c r="A14" s="12" t="s">
        <v>116</v>
      </c>
      <c r="B14" s="13" t="s">
        <v>12</v>
      </c>
      <c r="C14" s="14"/>
      <c r="D14" s="15"/>
      <c r="E14" s="14"/>
      <c r="F14" s="16"/>
      <c r="G14" s="16"/>
      <c r="H14" s="16"/>
      <c r="I14" s="16"/>
      <c r="J14" s="16"/>
      <c r="K14" s="16"/>
      <c r="L14" s="16"/>
      <c r="M14" s="16"/>
      <c r="N14" s="16"/>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8"/>
    </row>
    <row r="15" spans="1:39" ht="15.75" x14ac:dyDescent="0.25">
      <c r="A15" s="19"/>
      <c r="B15" s="20"/>
      <c r="C15" s="21"/>
      <c r="D15" s="22"/>
      <c r="E15" s="21"/>
      <c r="F15" s="21"/>
      <c r="G15" s="21"/>
      <c r="H15" s="21"/>
      <c r="I15" s="21"/>
      <c r="J15" s="21"/>
      <c r="K15" s="21"/>
      <c r="L15" s="21"/>
      <c r="M15" s="21"/>
      <c r="N15" s="21"/>
      <c r="O15" s="21"/>
      <c r="P15" s="21"/>
      <c r="Q15" s="21"/>
      <c r="R15" s="23"/>
      <c r="S15" s="23"/>
      <c r="T15" s="23"/>
      <c r="U15" s="23"/>
      <c r="V15" s="23"/>
      <c r="W15" s="23"/>
      <c r="X15" s="23"/>
      <c r="Y15" s="23"/>
      <c r="Z15" s="23"/>
      <c r="AA15" s="23"/>
      <c r="AB15" s="23"/>
      <c r="AC15" s="23"/>
      <c r="AD15" s="23"/>
      <c r="AE15" s="23"/>
      <c r="AF15" s="23"/>
      <c r="AG15" s="23"/>
      <c r="AH15" s="23"/>
      <c r="AI15" s="23"/>
      <c r="AJ15" s="23"/>
      <c r="AK15" s="23"/>
      <c r="AL15" s="23"/>
      <c r="AM15" s="24"/>
    </row>
    <row r="16" spans="1:39" ht="15.75" x14ac:dyDescent="0.25">
      <c r="A16" s="25" t="s">
        <v>117</v>
      </c>
      <c r="B16" s="26" t="s">
        <v>79</v>
      </c>
      <c r="C16" s="21"/>
      <c r="D16" s="22"/>
      <c r="E16" s="21"/>
      <c r="F16" s="21"/>
      <c r="G16" s="21"/>
      <c r="H16" s="21"/>
      <c r="I16" s="21"/>
      <c r="J16" s="21"/>
      <c r="K16" s="21"/>
      <c r="L16" s="21"/>
      <c r="M16" s="21"/>
      <c r="N16" s="21"/>
      <c r="O16" s="21"/>
      <c r="P16" s="21"/>
      <c r="Q16" s="21"/>
      <c r="R16" s="23"/>
      <c r="S16" s="23"/>
      <c r="T16" s="23"/>
      <c r="U16" s="23"/>
      <c r="V16" s="23"/>
      <c r="W16" s="23"/>
      <c r="X16" s="23"/>
      <c r="Y16" s="23"/>
      <c r="Z16" s="23"/>
      <c r="AA16" s="23"/>
      <c r="AB16" s="23"/>
      <c r="AC16" s="23"/>
      <c r="AD16" s="23"/>
      <c r="AE16" s="23"/>
      <c r="AF16" s="23"/>
      <c r="AG16" s="23"/>
      <c r="AH16" s="23"/>
      <c r="AI16" s="23"/>
      <c r="AJ16" s="23"/>
      <c r="AK16" s="23"/>
      <c r="AL16" s="23"/>
      <c r="AM16" s="24"/>
    </row>
    <row r="17" spans="1:39" ht="15.75" x14ac:dyDescent="0.25">
      <c r="A17" s="19"/>
      <c r="B17" s="20"/>
      <c r="C17" s="21"/>
      <c r="D17" s="22"/>
      <c r="E17" s="21"/>
      <c r="F17" s="21"/>
      <c r="G17" s="21"/>
      <c r="H17" s="21"/>
      <c r="I17" s="21"/>
      <c r="J17" s="21"/>
      <c r="K17" s="21"/>
      <c r="L17" s="21"/>
      <c r="M17" s="21"/>
      <c r="N17" s="21"/>
      <c r="O17" s="21"/>
      <c r="P17" s="21"/>
      <c r="Q17" s="21"/>
      <c r="R17" s="23"/>
      <c r="S17" s="23"/>
      <c r="T17" s="23"/>
      <c r="U17" s="23"/>
      <c r="V17" s="23"/>
      <c r="W17" s="23"/>
      <c r="X17" s="23"/>
      <c r="Y17" s="23"/>
      <c r="Z17" s="23"/>
      <c r="AA17" s="23"/>
      <c r="AB17" s="23"/>
      <c r="AC17" s="23"/>
      <c r="AD17" s="23"/>
      <c r="AE17" s="23"/>
      <c r="AF17" s="23"/>
      <c r="AG17" s="23"/>
      <c r="AH17" s="23"/>
      <c r="AI17" s="23"/>
      <c r="AJ17" s="23"/>
      <c r="AK17" s="23"/>
      <c r="AL17" s="23"/>
      <c r="AM17" s="24"/>
    </row>
    <row r="18" spans="1:39" ht="15.75" x14ac:dyDescent="0.25">
      <c r="A18" s="25" t="s">
        <v>118</v>
      </c>
      <c r="B18" s="27" t="s">
        <v>23</v>
      </c>
      <c r="C18" s="21"/>
      <c r="D18" s="28"/>
      <c r="E18" s="22"/>
      <c r="F18" s="22"/>
      <c r="G18" s="21"/>
      <c r="H18" s="21"/>
      <c r="I18" s="21"/>
      <c r="J18" s="21"/>
      <c r="K18" s="21"/>
      <c r="L18" s="21"/>
      <c r="M18" s="21"/>
      <c r="N18" s="21"/>
      <c r="O18" s="21"/>
      <c r="P18" s="21"/>
      <c r="Q18" s="21"/>
      <c r="R18" s="23"/>
      <c r="S18" s="23"/>
      <c r="T18" s="23"/>
      <c r="U18" s="23"/>
      <c r="V18" s="23"/>
      <c r="W18" s="23"/>
      <c r="X18" s="23"/>
      <c r="Y18" s="23"/>
      <c r="Z18" s="23"/>
      <c r="AA18" s="23"/>
      <c r="AB18" s="23"/>
      <c r="AC18" s="23"/>
      <c r="AD18" s="23"/>
      <c r="AE18" s="23"/>
      <c r="AF18" s="23"/>
      <c r="AG18" s="23"/>
      <c r="AH18" s="23"/>
      <c r="AI18" s="23"/>
      <c r="AJ18" s="23"/>
      <c r="AK18" s="23"/>
      <c r="AL18" s="23"/>
      <c r="AM18" s="24"/>
    </row>
    <row r="19" spans="1:39" ht="15.75" x14ac:dyDescent="0.25">
      <c r="A19" s="25"/>
      <c r="B19" s="27"/>
      <c r="C19" s="21"/>
      <c r="D19" s="28"/>
      <c r="E19" s="22"/>
      <c r="F19" s="22"/>
      <c r="G19" s="21"/>
      <c r="H19" s="21"/>
      <c r="I19" s="21"/>
      <c r="J19" s="21"/>
      <c r="K19" s="21"/>
      <c r="L19" s="21"/>
      <c r="M19" s="21"/>
      <c r="N19" s="21"/>
      <c r="O19" s="21"/>
      <c r="P19" s="21"/>
      <c r="Q19" s="21"/>
      <c r="R19" s="23"/>
      <c r="S19" s="23"/>
      <c r="T19" s="23"/>
      <c r="U19" s="23"/>
      <c r="V19" s="23"/>
      <c r="W19" s="23"/>
      <c r="X19" s="23"/>
      <c r="Y19" s="23"/>
      <c r="Z19" s="23"/>
      <c r="AA19" s="23"/>
      <c r="AB19" s="23"/>
      <c r="AC19" s="23"/>
      <c r="AD19" s="23"/>
      <c r="AE19" s="23"/>
      <c r="AF19" s="23"/>
      <c r="AG19" s="23"/>
      <c r="AH19" s="23"/>
      <c r="AI19" s="23"/>
      <c r="AJ19" s="23"/>
      <c r="AK19" s="23"/>
      <c r="AL19" s="23"/>
      <c r="AM19" s="24"/>
    </row>
    <row r="20" spans="1:39" ht="15.75" x14ac:dyDescent="0.25">
      <c r="A20" s="25" t="s">
        <v>130</v>
      </c>
      <c r="B20" s="27" t="s">
        <v>131</v>
      </c>
      <c r="C20" s="21"/>
      <c r="D20" s="28"/>
      <c r="E20" s="22"/>
      <c r="F20" s="22"/>
      <c r="G20" s="21"/>
      <c r="H20" s="21"/>
      <c r="I20" s="21"/>
      <c r="J20" s="21"/>
      <c r="K20" s="21"/>
      <c r="L20" s="21"/>
      <c r="M20" s="21"/>
      <c r="N20" s="21"/>
      <c r="O20" s="21"/>
      <c r="P20" s="21"/>
      <c r="Q20" s="21"/>
      <c r="R20" s="23"/>
      <c r="S20" s="23"/>
      <c r="T20" s="23"/>
      <c r="U20" s="23"/>
      <c r="V20" s="23"/>
      <c r="W20" s="23"/>
      <c r="X20" s="23"/>
      <c r="Y20" s="23"/>
      <c r="Z20" s="23"/>
      <c r="AA20" s="23"/>
      <c r="AB20" s="23"/>
      <c r="AC20" s="23"/>
      <c r="AD20" s="23"/>
      <c r="AE20" s="23"/>
      <c r="AF20" s="23"/>
      <c r="AG20" s="23"/>
      <c r="AH20" s="23"/>
      <c r="AI20" s="23"/>
      <c r="AJ20" s="23"/>
      <c r="AK20" s="23"/>
      <c r="AL20" s="23"/>
      <c r="AM20" s="24"/>
    </row>
    <row r="21" spans="1:39" ht="15.75" x14ac:dyDescent="0.25">
      <c r="A21" s="29"/>
      <c r="B21" s="30"/>
      <c r="C21" s="21"/>
      <c r="D21" s="22"/>
      <c r="E21" s="21"/>
      <c r="F21" s="21"/>
      <c r="G21" s="21"/>
      <c r="H21" s="21"/>
      <c r="I21" s="21"/>
      <c r="J21" s="21"/>
      <c r="K21" s="21"/>
      <c r="L21" s="21"/>
      <c r="M21" s="21"/>
      <c r="N21" s="21"/>
      <c r="O21" s="21"/>
      <c r="P21" s="21"/>
      <c r="Q21" s="21"/>
      <c r="R21" s="23"/>
      <c r="S21" s="23"/>
      <c r="T21" s="23"/>
      <c r="U21" s="23"/>
      <c r="V21" s="23"/>
      <c r="W21" s="23"/>
      <c r="X21" s="23"/>
      <c r="Y21" s="23"/>
      <c r="Z21" s="23"/>
      <c r="AA21" s="23"/>
      <c r="AB21" s="23"/>
      <c r="AC21" s="23"/>
      <c r="AD21" s="23"/>
      <c r="AE21" s="23"/>
      <c r="AF21" s="23"/>
      <c r="AG21" s="23"/>
      <c r="AH21" s="23"/>
      <c r="AI21" s="23"/>
      <c r="AJ21" s="23"/>
      <c r="AK21" s="23"/>
      <c r="AL21" s="23"/>
      <c r="AM21" s="24"/>
    </row>
    <row r="22" spans="1:39" ht="15.75" x14ac:dyDescent="0.25">
      <c r="A22" s="25" t="s">
        <v>132</v>
      </c>
      <c r="B22" s="27" t="s">
        <v>73</v>
      </c>
      <c r="C22" s="21"/>
      <c r="D22" s="22"/>
      <c r="E22" s="21"/>
      <c r="F22" s="21"/>
      <c r="G22" s="21"/>
      <c r="H22" s="21"/>
      <c r="I22" s="21"/>
      <c r="J22" s="21"/>
      <c r="K22" s="21"/>
      <c r="L22" s="21"/>
      <c r="M22" s="21"/>
      <c r="N22" s="21"/>
      <c r="O22" s="21"/>
      <c r="P22" s="21"/>
      <c r="Q22" s="21"/>
      <c r="R22" s="23"/>
      <c r="S22" s="23"/>
      <c r="T22" s="23"/>
      <c r="U22" s="23"/>
      <c r="V22" s="23"/>
      <c r="W22" s="23"/>
      <c r="X22" s="23"/>
      <c r="Y22" s="23"/>
      <c r="Z22" s="23"/>
      <c r="AA22" s="23"/>
      <c r="AB22" s="23"/>
      <c r="AC22" s="23"/>
      <c r="AD22" s="23"/>
      <c r="AE22" s="23"/>
      <c r="AF22" s="23"/>
      <c r="AG22" s="23"/>
      <c r="AH22" s="23"/>
      <c r="AI22" s="23"/>
      <c r="AJ22" s="23"/>
      <c r="AK22" s="23"/>
      <c r="AL22" s="23"/>
      <c r="AM22" s="24"/>
    </row>
    <row r="23" spans="1:39" ht="15.75" x14ac:dyDescent="0.25">
      <c r="A23" s="29"/>
      <c r="B23" s="30"/>
      <c r="C23" s="21"/>
      <c r="D23" s="22"/>
      <c r="E23" s="21"/>
      <c r="F23" s="21"/>
      <c r="G23" s="21"/>
      <c r="H23" s="21"/>
      <c r="I23" s="21"/>
      <c r="J23" s="21"/>
      <c r="K23" s="21"/>
      <c r="L23" s="21"/>
      <c r="M23" s="21"/>
      <c r="N23" s="21"/>
      <c r="O23" s="21"/>
      <c r="P23" s="21"/>
      <c r="Q23" s="21"/>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75" x14ac:dyDescent="0.25">
      <c r="A24" s="25" t="s">
        <v>119</v>
      </c>
      <c r="B24" s="27" t="s">
        <v>24</v>
      </c>
      <c r="C24" s="21"/>
      <c r="D24" s="22"/>
      <c r="E24" s="21"/>
      <c r="F24" s="21"/>
      <c r="G24" s="21"/>
      <c r="H24" s="21"/>
      <c r="I24" s="21"/>
      <c r="J24" s="21"/>
      <c r="K24" s="21"/>
      <c r="L24" s="21"/>
      <c r="M24" s="21"/>
      <c r="N24" s="21"/>
      <c r="O24" s="21"/>
      <c r="P24" s="21"/>
      <c r="Q24" s="21"/>
      <c r="R24" s="23"/>
      <c r="S24" s="23"/>
      <c r="T24" s="23"/>
      <c r="U24" s="23"/>
      <c r="V24" s="23"/>
      <c r="W24" s="23"/>
      <c r="X24" s="23"/>
      <c r="Y24" s="23"/>
      <c r="Z24" s="23"/>
      <c r="AA24" s="23"/>
      <c r="AB24" s="23"/>
      <c r="AC24" s="23"/>
      <c r="AD24" s="23"/>
      <c r="AE24" s="23"/>
      <c r="AF24" s="23"/>
      <c r="AG24" s="23"/>
      <c r="AH24" s="23"/>
      <c r="AI24" s="23"/>
      <c r="AJ24" s="23"/>
      <c r="AK24" s="23"/>
      <c r="AL24" s="23"/>
      <c r="AM24" s="24"/>
    </row>
    <row r="25" spans="1:39" ht="15.75" x14ac:dyDescent="0.25">
      <c r="A25" s="29"/>
      <c r="B25" s="30"/>
      <c r="C25" s="21"/>
      <c r="D25" s="22"/>
      <c r="E25" s="21"/>
      <c r="F25" s="21"/>
      <c r="G25" s="21"/>
      <c r="H25" s="21"/>
      <c r="I25" s="21"/>
      <c r="J25" s="21"/>
      <c r="K25" s="21"/>
      <c r="L25" s="21"/>
      <c r="M25" s="21"/>
      <c r="N25" s="21"/>
      <c r="O25" s="21"/>
      <c r="P25" s="21"/>
      <c r="Q25" s="21"/>
      <c r="R25" s="23"/>
      <c r="S25" s="23"/>
      <c r="T25" s="23"/>
      <c r="U25" s="23"/>
      <c r="V25" s="23"/>
      <c r="W25" s="23"/>
      <c r="X25" s="23"/>
      <c r="Y25" s="23"/>
      <c r="Z25" s="23"/>
      <c r="AA25" s="23"/>
      <c r="AB25" s="23"/>
      <c r="AC25" s="23"/>
      <c r="AD25" s="23"/>
      <c r="AE25" s="23"/>
      <c r="AF25" s="23"/>
      <c r="AG25" s="23"/>
      <c r="AH25" s="23"/>
      <c r="AI25" s="23"/>
      <c r="AJ25" s="23"/>
      <c r="AK25" s="23"/>
      <c r="AL25" s="23"/>
      <c r="AM25" s="24"/>
    </row>
    <row r="26" spans="1:39" ht="15.75" x14ac:dyDescent="0.25">
      <c r="A26" s="19" t="s">
        <v>120</v>
      </c>
      <c r="B26" s="26" t="s">
        <v>25</v>
      </c>
      <c r="C26" s="21"/>
      <c r="D26" s="22"/>
      <c r="E26" s="21"/>
      <c r="F26" s="21"/>
      <c r="G26" s="21"/>
      <c r="H26" s="21"/>
      <c r="I26" s="21"/>
      <c r="J26" s="21"/>
      <c r="K26" s="21"/>
      <c r="L26" s="21"/>
      <c r="M26" s="21"/>
      <c r="N26" s="21"/>
      <c r="O26" s="21"/>
      <c r="P26" s="21"/>
      <c r="Q26" s="21"/>
      <c r="R26" s="23"/>
      <c r="S26" s="23"/>
      <c r="T26" s="23"/>
      <c r="U26" s="23"/>
      <c r="V26" s="23"/>
      <c r="W26" s="23"/>
      <c r="X26" s="23"/>
      <c r="Y26" s="23"/>
      <c r="Z26" s="23"/>
      <c r="AA26" s="23"/>
      <c r="AB26" s="23"/>
      <c r="AC26" s="23"/>
      <c r="AD26" s="23"/>
      <c r="AE26" s="23"/>
      <c r="AF26" s="23"/>
      <c r="AG26" s="23"/>
      <c r="AH26" s="23"/>
      <c r="AI26" s="23"/>
      <c r="AJ26" s="23"/>
      <c r="AK26" s="23"/>
      <c r="AL26" s="23"/>
      <c r="AM26" s="24"/>
    </row>
    <row r="27" spans="1:39" ht="15.75" x14ac:dyDescent="0.25">
      <c r="A27" s="19"/>
      <c r="B27" s="26"/>
      <c r="C27" s="21"/>
      <c r="D27" s="22"/>
      <c r="E27" s="21"/>
      <c r="F27" s="21"/>
      <c r="G27" s="21"/>
      <c r="H27" s="21"/>
      <c r="I27" s="21"/>
      <c r="J27" s="21"/>
      <c r="K27" s="21"/>
      <c r="L27" s="21"/>
      <c r="M27" s="21"/>
      <c r="N27" s="21"/>
      <c r="O27" s="21"/>
      <c r="P27" s="21"/>
      <c r="Q27" s="21"/>
      <c r="R27" s="23"/>
      <c r="S27" s="23"/>
      <c r="T27" s="23"/>
      <c r="U27" s="23"/>
      <c r="V27" s="23"/>
      <c r="W27" s="23"/>
      <c r="X27" s="23"/>
      <c r="Y27" s="23"/>
      <c r="Z27" s="23"/>
      <c r="AA27" s="23"/>
      <c r="AB27" s="23"/>
      <c r="AC27" s="23"/>
      <c r="AD27" s="23"/>
      <c r="AE27" s="23"/>
      <c r="AF27" s="23"/>
      <c r="AG27" s="23"/>
      <c r="AH27" s="23"/>
      <c r="AI27" s="23"/>
      <c r="AJ27" s="23"/>
      <c r="AK27" s="23"/>
      <c r="AL27" s="23"/>
      <c r="AM27" s="24"/>
    </row>
    <row r="28" spans="1:39" ht="15.75" x14ac:dyDescent="0.25">
      <c r="A28" s="25" t="s">
        <v>103</v>
      </c>
      <c r="B28" s="27" t="s">
        <v>31</v>
      </c>
      <c r="C28" s="31"/>
      <c r="D28" s="22"/>
      <c r="E28" s="21"/>
      <c r="F28" s="21"/>
      <c r="G28" s="21"/>
      <c r="H28" s="21"/>
      <c r="I28" s="21"/>
      <c r="J28" s="21"/>
      <c r="K28" s="21"/>
      <c r="L28" s="21"/>
      <c r="M28" s="21"/>
      <c r="N28" s="21"/>
      <c r="O28" s="21"/>
      <c r="P28" s="21"/>
      <c r="Q28" s="21"/>
      <c r="R28" s="23"/>
      <c r="S28" s="23"/>
      <c r="T28" s="23"/>
      <c r="U28" s="23"/>
      <c r="V28" s="23"/>
      <c r="W28" s="23"/>
      <c r="X28" s="23"/>
      <c r="Y28" s="23"/>
      <c r="Z28" s="23"/>
      <c r="AA28" s="23"/>
      <c r="AB28" s="23"/>
      <c r="AC28" s="23"/>
      <c r="AD28" s="23"/>
      <c r="AE28" s="23"/>
      <c r="AF28" s="23"/>
      <c r="AG28" s="23"/>
      <c r="AH28" s="23"/>
      <c r="AI28" s="23"/>
      <c r="AJ28" s="23"/>
      <c r="AK28" s="23"/>
      <c r="AL28" s="23"/>
      <c r="AM28" s="24"/>
    </row>
    <row r="29" spans="1:39" ht="15.75" x14ac:dyDescent="0.25">
      <c r="A29" s="25"/>
      <c r="B29" s="27"/>
      <c r="C29" s="31"/>
      <c r="D29" s="22"/>
      <c r="E29" s="21"/>
      <c r="F29" s="21"/>
      <c r="G29" s="21"/>
      <c r="H29" s="21"/>
      <c r="I29" s="21"/>
      <c r="J29" s="21"/>
      <c r="K29" s="21"/>
      <c r="L29" s="21"/>
      <c r="M29" s="21"/>
      <c r="N29" s="21"/>
      <c r="O29" s="21"/>
      <c r="P29" s="21"/>
      <c r="Q29" s="21"/>
      <c r="R29" s="23"/>
      <c r="S29" s="23"/>
      <c r="T29" s="23"/>
      <c r="U29" s="23"/>
      <c r="V29" s="23"/>
      <c r="W29" s="23"/>
      <c r="X29" s="23"/>
      <c r="Y29" s="23"/>
      <c r="Z29" s="23"/>
      <c r="AA29" s="23"/>
      <c r="AB29" s="23"/>
      <c r="AC29" s="23"/>
      <c r="AD29" s="23"/>
      <c r="AE29" s="23"/>
      <c r="AF29" s="23"/>
      <c r="AG29" s="23"/>
      <c r="AH29" s="23"/>
      <c r="AI29" s="23"/>
      <c r="AJ29" s="23"/>
      <c r="AK29" s="23"/>
      <c r="AL29" s="23"/>
      <c r="AM29" s="24"/>
    </row>
    <row r="30" spans="1:39" ht="15.75" x14ac:dyDescent="0.25">
      <c r="A30" s="25" t="s">
        <v>104</v>
      </c>
      <c r="B30" s="27" t="s">
        <v>32</v>
      </c>
      <c r="C30" s="21"/>
      <c r="D30" s="22"/>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4"/>
    </row>
    <row r="31" spans="1:39" ht="15.75" x14ac:dyDescent="0.25">
      <c r="A31" s="29"/>
      <c r="B31" s="30"/>
      <c r="C31" s="21"/>
      <c r="D31" s="22"/>
      <c r="E31" s="21"/>
      <c r="F31" s="21"/>
      <c r="G31" s="21"/>
      <c r="H31" s="21"/>
      <c r="I31" s="21"/>
      <c r="J31" s="21"/>
      <c r="K31" s="21"/>
      <c r="L31" s="21"/>
      <c r="M31" s="21"/>
      <c r="N31" s="21"/>
      <c r="O31" s="21"/>
      <c r="P31" s="21"/>
      <c r="Q31" s="21"/>
      <c r="R31" s="23"/>
      <c r="S31" s="23"/>
      <c r="T31" s="23"/>
      <c r="U31" s="23"/>
      <c r="V31" s="23"/>
      <c r="W31" s="23"/>
      <c r="X31" s="23"/>
      <c r="Y31" s="23"/>
      <c r="Z31" s="23"/>
      <c r="AA31" s="23"/>
      <c r="AB31" s="23"/>
      <c r="AC31" s="23"/>
      <c r="AD31" s="23"/>
      <c r="AE31" s="23"/>
      <c r="AF31" s="23"/>
      <c r="AG31" s="23"/>
      <c r="AH31" s="23"/>
      <c r="AI31" s="23"/>
      <c r="AJ31" s="23"/>
      <c r="AK31" s="23"/>
      <c r="AL31" s="23"/>
      <c r="AM31" s="24"/>
    </row>
    <row r="32" spans="1:39" ht="15.75" x14ac:dyDescent="0.25">
      <c r="A32" s="25" t="s">
        <v>106</v>
      </c>
      <c r="B32" s="27" t="s">
        <v>34</v>
      </c>
      <c r="C32" s="21"/>
      <c r="D32" s="22"/>
      <c r="E32" s="21"/>
      <c r="F32" s="21"/>
      <c r="G32" s="21"/>
      <c r="H32" s="21"/>
      <c r="I32" s="21"/>
      <c r="J32" s="21"/>
      <c r="K32" s="21"/>
      <c r="L32" s="21"/>
      <c r="M32" s="21"/>
      <c r="N32" s="21"/>
      <c r="O32" s="21"/>
      <c r="P32" s="21"/>
      <c r="Q32" s="21"/>
      <c r="R32" s="23"/>
      <c r="S32" s="23"/>
      <c r="T32" s="23"/>
      <c r="U32" s="23"/>
      <c r="V32" s="23"/>
      <c r="W32" s="23"/>
      <c r="X32" s="23"/>
      <c r="Y32" s="23"/>
      <c r="Z32" s="23"/>
      <c r="AA32" s="23"/>
      <c r="AB32" s="23"/>
      <c r="AC32" s="23"/>
      <c r="AD32" s="23"/>
      <c r="AE32" s="23"/>
      <c r="AF32" s="23"/>
      <c r="AG32" s="23"/>
      <c r="AH32" s="23"/>
      <c r="AI32" s="23"/>
      <c r="AJ32" s="23"/>
      <c r="AK32" s="23"/>
      <c r="AL32" s="23"/>
      <c r="AM32" s="24"/>
    </row>
    <row r="33" spans="1:39" ht="15.75" x14ac:dyDescent="0.25">
      <c r="A33" s="25"/>
      <c r="B33" s="27"/>
      <c r="C33" s="21"/>
      <c r="D33" s="22"/>
      <c r="E33" s="21"/>
      <c r="F33" s="21"/>
      <c r="G33" s="21"/>
      <c r="H33" s="21"/>
      <c r="I33" s="21"/>
      <c r="J33" s="21"/>
      <c r="K33" s="21"/>
      <c r="L33" s="21"/>
      <c r="M33" s="21"/>
      <c r="N33" s="21"/>
      <c r="O33" s="21"/>
      <c r="P33" s="21"/>
      <c r="Q33" s="21"/>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5.75" x14ac:dyDescent="0.25">
      <c r="A34" s="25" t="s">
        <v>133</v>
      </c>
      <c r="B34" s="27" t="s">
        <v>134</v>
      </c>
      <c r="C34" s="21"/>
      <c r="D34" s="22"/>
      <c r="E34" s="21"/>
      <c r="F34" s="21"/>
      <c r="G34" s="21"/>
      <c r="H34" s="21"/>
      <c r="I34" s="21"/>
      <c r="J34" s="21"/>
      <c r="K34" s="21"/>
      <c r="L34" s="21"/>
      <c r="M34" s="21"/>
      <c r="N34" s="21"/>
      <c r="O34" s="21"/>
      <c r="P34" s="21"/>
      <c r="Q34" s="21"/>
      <c r="R34" s="23"/>
      <c r="S34" s="23"/>
      <c r="T34" s="23"/>
      <c r="U34" s="23"/>
      <c r="V34" s="23"/>
      <c r="W34" s="23"/>
      <c r="X34" s="23"/>
      <c r="Y34" s="23"/>
      <c r="Z34" s="23"/>
      <c r="AA34" s="23"/>
      <c r="AB34" s="23"/>
      <c r="AC34" s="23"/>
      <c r="AD34" s="23"/>
      <c r="AE34" s="23"/>
      <c r="AF34" s="23"/>
      <c r="AG34" s="23"/>
      <c r="AH34" s="23"/>
      <c r="AI34" s="23"/>
      <c r="AJ34" s="23"/>
      <c r="AK34" s="23"/>
      <c r="AL34" s="23"/>
      <c r="AM34" s="24"/>
    </row>
    <row r="35" spans="1:39" ht="15.75" x14ac:dyDescent="0.25">
      <c r="A35" s="25"/>
      <c r="B35" s="27"/>
      <c r="C35" s="21"/>
      <c r="D35" s="22"/>
      <c r="E35" s="21"/>
      <c r="F35" s="21"/>
      <c r="G35" s="21"/>
      <c r="H35" s="21"/>
      <c r="I35" s="21"/>
      <c r="J35" s="21"/>
      <c r="K35" s="21"/>
      <c r="L35" s="21"/>
      <c r="M35" s="21"/>
      <c r="N35" s="21"/>
      <c r="O35" s="21"/>
      <c r="P35" s="21"/>
      <c r="Q35" s="21"/>
      <c r="R35" s="23"/>
      <c r="S35" s="23"/>
      <c r="T35" s="23"/>
      <c r="U35" s="23"/>
      <c r="V35" s="23"/>
      <c r="W35" s="23"/>
      <c r="X35" s="23"/>
      <c r="Y35" s="23"/>
      <c r="Z35" s="23"/>
      <c r="AA35" s="23"/>
      <c r="AB35" s="23"/>
      <c r="AC35" s="23"/>
      <c r="AD35" s="23"/>
      <c r="AE35" s="23"/>
      <c r="AF35" s="23"/>
      <c r="AG35" s="23"/>
      <c r="AH35" s="23"/>
      <c r="AI35" s="23"/>
      <c r="AJ35" s="23"/>
      <c r="AK35" s="23"/>
      <c r="AL35" s="23"/>
      <c r="AM35" s="24"/>
    </row>
    <row r="36" spans="1:39" ht="15.75" x14ac:dyDescent="0.25">
      <c r="A36" s="25" t="s">
        <v>218</v>
      </c>
      <c r="B36" s="27" t="s">
        <v>296</v>
      </c>
      <c r="C36" s="21"/>
      <c r="D36" s="22"/>
      <c r="E36" s="21"/>
      <c r="F36" s="21"/>
      <c r="G36" s="21"/>
      <c r="H36" s="21"/>
      <c r="I36" s="21"/>
      <c r="J36" s="21"/>
      <c r="K36" s="21"/>
      <c r="L36" s="21"/>
      <c r="M36" s="21"/>
      <c r="N36" s="21"/>
      <c r="O36" s="21"/>
      <c r="P36" s="21"/>
      <c r="Q36" s="21"/>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5.75" x14ac:dyDescent="0.25">
      <c r="A37" s="29"/>
      <c r="B37" s="30"/>
      <c r="C37" s="21"/>
      <c r="D37" s="22"/>
      <c r="E37" s="21"/>
      <c r="F37" s="21"/>
      <c r="G37" s="21"/>
      <c r="H37" s="21"/>
      <c r="I37" s="21"/>
      <c r="J37" s="21"/>
      <c r="K37" s="21"/>
      <c r="L37" s="21"/>
      <c r="M37" s="21"/>
      <c r="N37" s="21"/>
      <c r="O37" s="21"/>
      <c r="P37" s="21"/>
      <c r="Q37" s="21"/>
      <c r="R37" s="23"/>
      <c r="S37" s="23"/>
      <c r="T37" s="23"/>
      <c r="U37" s="23"/>
      <c r="V37" s="23"/>
      <c r="W37" s="23"/>
      <c r="X37" s="23"/>
      <c r="Y37" s="23"/>
      <c r="Z37" s="23"/>
      <c r="AA37" s="23"/>
      <c r="AB37" s="23"/>
      <c r="AC37" s="23"/>
      <c r="AD37" s="23"/>
      <c r="AE37" s="23"/>
      <c r="AF37" s="23"/>
      <c r="AG37" s="23"/>
      <c r="AH37" s="23"/>
      <c r="AI37" s="23"/>
      <c r="AJ37" s="23"/>
      <c r="AK37" s="23"/>
      <c r="AL37" s="23"/>
      <c r="AM37" s="24"/>
    </row>
    <row r="38" spans="1:39" ht="15.75" x14ac:dyDescent="0.25">
      <c r="A38" s="19">
        <v>120</v>
      </c>
      <c r="B38" s="26" t="s">
        <v>45</v>
      </c>
      <c r="C38" s="21"/>
      <c r="D38" s="22"/>
      <c r="E38" s="21"/>
      <c r="F38" s="21"/>
      <c r="G38" s="21"/>
      <c r="H38" s="21"/>
      <c r="I38" s="21"/>
      <c r="J38" s="21"/>
      <c r="K38" s="21"/>
      <c r="L38" s="21"/>
      <c r="M38" s="21"/>
      <c r="N38" s="21"/>
      <c r="O38" s="21"/>
      <c r="P38" s="21"/>
      <c r="Q38" s="21"/>
      <c r="R38" s="23"/>
      <c r="S38" s="23"/>
      <c r="T38" s="23"/>
      <c r="U38" s="23"/>
      <c r="V38" s="23"/>
      <c r="W38" s="23"/>
      <c r="X38" s="23"/>
      <c r="Y38" s="23"/>
      <c r="Z38" s="23"/>
      <c r="AA38" s="23"/>
      <c r="AB38" s="23"/>
      <c r="AC38" s="23"/>
      <c r="AD38" s="23"/>
      <c r="AE38" s="23"/>
      <c r="AF38" s="23"/>
      <c r="AG38" s="23"/>
      <c r="AH38" s="23"/>
      <c r="AI38" s="23"/>
      <c r="AJ38" s="23"/>
      <c r="AK38" s="23"/>
      <c r="AL38" s="23"/>
      <c r="AM38" s="24"/>
    </row>
    <row r="39" spans="1:39" ht="15.75" x14ac:dyDescent="0.25">
      <c r="A39" s="19"/>
      <c r="B39" s="20"/>
      <c r="C39" s="21"/>
      <c r="D39" s="22"/>
      <c r="E39" s="21"/>
      <c r="F39" s="21"/>
      <c r="G39" s="21"/>
      <c r="H39" s="21"/>
      <c r="I39" s="21"/>
      <c r="J39" s="21"/>
      <c r="K39" s="21"/>
      <c r="L39" s="21"/>
      <c r="M39" s="21"/>
      <c r="N39" s="21"/>
      <c r="O39" s="21"/>
      <c r="P39" s="21"/>
      <c r="Q39" s="21"/>
      <c r="R39" s="23"/>
      <c r="S39" s="23"/>
      <c r="T39" s="23"/>
      <c r="U39" s="23"/>
      <c r="V39" s="23"/>
      <c r="W39" s="23"/>
      <c r="X39" s="23"/>
      <c r="Y39" s="23"/>
      <c r="Z39" s="23"/>
      <c r="AA39" s="23"/>
      <c r="AB39" s="23"/>
      <c r="AC39" s="23"/>
      <c r="AD39" s="23"/>
      <c r="AE39" s="23"/>
      <c r="AF39" s="23"/>
      <c r="AG39" s="23"/>
      <c r="AH39" s="23"/>
      <c r="AI39" s="23"/>
      <c r="AJ39" s="23"/>
      <c r="AK39" s="23"/>
      <c r="AL39" s="23"/>
      <c r="AM39" s="24"/>
    </row>
    <row r="40" spans="1:39" ht="15.75" x14ac:dyDescent="0.25">
      <c r="A40" s="19">
        <v>130</v>
      </c>
      <c r="B40" s="26" t="s">
        <v>135</v>
      </c>
      <c r="C40" s="21"/>
      <c r="D40" s="22"/>
      <c r="E40" s="21"/>
      <c r="F40" s="21"/>
      <c r="G40" s="21"/>
      <c r="H40" s="21"/>
      <c r="I40" s="21"/>
      <c r="J40" s="21"/>
      <c r="K40" s="21"/>
      <c r="L40" s="21"/>
      <c r="M40" s="21"/>
      <c r="N40" s="21"/>
      <c r="O40" s="21"/>
      <c r="P40" s="21"/>
      <c r="Q40" s="21"/>
      <c r="R40" s="23"/>
      <c r="S40" s="23"/>
      <c r="T40" s="23"/>
      <c r="U40" s="23"/>
      <c r="V40" s="23"/>
      <c r="W40" s="23"/>
      <c r="X40" s="23"/>
      <c r="Y40" s="23"/>
      <c r="Z40" s="23"/>
      <c r="AA40" s="23"/>
      <c r="AB40" s="23"/>
      <c r="AC40" s="23"/>
      <c r="AD40" s="23"/>
      <c r="AE40" s="23"/>
      <c r="AF40" s="23"/>
      <c r="AG40" s="23"/>
      <c r="AH40" s="23"/>
      <c r="AI40" s="23"/>
      <c r="AJ40" s="23"/>
      <c r="AK40" s="23"/>
      <c r="AL40" s="23"/>
      <c r="AM40" s="24"/>
    </row>
    <row r="41" spans="1:39" ht="15.75" x14ac:dyDescent="0.25">
      <c r="A41" s="19"/>
      <c r="B41" s="26"/>
      <c r="C41" s="21"/>
      <c r="D41" s="22"/>
      <c r="E41" s="21"/>
      <c r="F41" s="21"/>
      <c r="G41" s="21"/>
      <c r="H41" s="21"/>
      <c r="I41" s="21"/>
      <c r="J41" s="21"/>
      <c r="K41" s="21"/>
      <c r="L41" s="21"/>
      <c r="M41" s="21"/>
      <c r="N41" s="21"/>
      <c r="O41" s="21"/>
      <c r="P41" s="21"/>
      <c r="Q41" s="21"/>
      <c r="R41" s="23"/>
      <c r="S41" s="23"/>
      <c r="T41" s="23"/>
      <c r="U41" s="23"/>
      <c r="V41" s="23"/>
      <c r="W41" s="23"/>
      <c r="X41" s="23"/>
      <c r="Y41" s="23"/>
      <c r="Z41" s="23"/>
      <c r="AA41" s="23"/>
      <c r="AB41" s="23"/>
      <c r="AC41" s="23"/>
      <c r="AD41" s="23"/>
      <c r="AE41" s="23"/>
      <c r="AF41" s="23"/>
      <c r="AG41" s="23"/>
      <c r="AH41" s="23"/>
      <c r="AI41" s="23"/>
      <c r="AJ41" s="23"/>
      <c r="AK41" s="23"/>
      <c r="AL41" s="23"/>
      <c r="AM41" s="24"/>
    </row>
    <row r="42" spans="1:39" ht="15.75" x14ac:dyDescent="0.25">
      <c r="A42" s="25">
        <v>140</v>
      </c>
      <c r="B42" s="27" t="s">
        <v>47</v>
      </c>
      <c r="C42" s="21"/>
      <c r="D42" s="22"/>
      <c r="E42" s="21"/>
      <c r="F42" s="21"/>
      <c r="G42" s="21"/>
      <c r="H42" s="21"/>
      <c r="I42" s="21"/>
      <c r="J42" s="21"/>
      <c r="K42" s="21"/>
      <c r="L42" s="21"/>
      <c r="M42" s="21"/>
      <c r="N42" s="21"/>
      <c r="O42" s="21"/>
      <c r="P42" s="21"/>
      <c r="Q42" s="21"/>
      <c r="R42" s="23"/>
      <c r="S42" s="23"/>
      <c r="T42" s="23"/>
      <c r="U42" s="23"/>
      <c r="V42" s="23"/>
      <c r="W42" s="23"/>
      <c r="X42" s="23"/>
      <c r="Y42" s="23"/>
      <c r="Z42" s="23"/>
      <c r="AA42" s="23"/>
      <c r="AB42" s="23"/>
      <c r="AC42" s="23"/>
      <c r="AD42" s="23"/>
      <c r="AE42" s="23"/>
      <c r="AF42" s="23"/>
      <c r="AG42" s="23"/>
      <c r="AH42" s="23"/>
      <c r="AI42" s="23"/>
      <c r="AJ42" s="23"/>
      <c r="AK42" s="23"/>
      <c r="AL42" s="23"/>
      <c r="AM42" s="24"/>
    </row>
    <row r="43" spans="1:39" ht="15.75" x14ac:dyDescent="0.25">
      <c r="A43" s="25"/>
      <c r="B43" s="27"/>
      <c r="C43" s="21"/>
      <c r="D43" s="22"/>
      <c r="E43" s="21"/>
      <c r="F43" s="21"/>
      <c r="G43" s="21"/>
      <c r="H43" s="21"/>
      <c r="I43" s="21"/>
      <c r="J43" s="21"/>
      <c r="K43" s="21"/>
      <c r="L43" s="21"/>
      <c r="M43" s="21"/>
      <c r="N43" s="21"/>
      <c r="O43" s="21"/>
      <c r="P43" s="21"/>
      <c r="Q43" s="21"/>
      <c r="R43" s="23"/>
      <c r="S43" s="23"/>
      <c r="T43" s="23"/>
      <c r="U43" s="23"/>
      <c r="V43" s="23"/>
      <c r="W43" s="23"/>
      <c r="X43" s="23"/>
      <c r="Y43" s="23"/>
      <c r="Z43" s="23"/>
      <c r="AA43" s="23"/>
      <c r="AB43" s="23"/>
      <c r="AC43" s="23"/>
      <c r="AD43" s="23"/>
      <c r="AE43" s="23"/>
      <c r="AF43" s="23"/>
      <c r="AG43" s="23"/>
      <c r="AH43" s="23"/>
      <c r="AI43" s="23"/>
      <c r="AJ43" s="23"/>
      <c r="AK43" s="23"/>
      <c r="AL43" s="23"/>
      <c r="AM43" s="24"/>
    </row>
    <row r="44" spans="1:39" ht="15.75" x14ac:dyDescent="0.25">
      <c r="A44" s="19">
        <v>150</v>
      </c>
      <c r="B44" s="26" t="s">
        <v>112</v>
      </c>
      <c r="C44" s="21"/>
      <c r="D44" s="21"/>
      <c r="E44" s="21"/>
      <c r="F44" s="21"/>
      <c r="G44" s="21"/>
      <c r="H44" s="21"/>
      <c r="I44" s="21"/>
      <c r="J44" s="21"/>
      <c r="K44" s="21"/>
      <c r="L44" s="21"/>
      <c r="M44" s="21"/>
      <c r="N44" s="21"/>
      <c r="O44" s="21"/>
      <c r="P44" s="21"/>
      <c r="Q44" s="21"/>
      <c r="R44" s="23"/>
      <c r="S44" s="23"/>
      <c r="T44" s="23"/>
      <c r="U44" s="23"/>
      <c r="V44" s="23"/>
      <c r="W44" s="23"/>
      <c r="X44" s="23"/>
      <c r="Y44" s="23"/>
      <c r="Z44" s="23"/>
      <c r="AA44" s="23"/>
      <c r="AB44" s="23"/>
      <c r="AC44" s="23"/>
      <c r="AD44" s="23"/>
      <c r="AE44" s="23"/>
      <c r="AF44" s="23"/>
      <c r="AG44" s="23"/>
      <c r="AH44" s="23"/>
      <c r="AI44" s="23"/>
      <c r="AJ44" s="23"/>
      <c r="AK44" s="23"/>
      <c r="AL44" s="23"/>
      <c r="AM44" s="24"/>
    </row>
    <row r="45" spans="1:39" ht="15.75" x14ac:dyDescent="0.25">
      <c r="A45" s="32"/>
      <c r="B45" s="33"/>
      <c r="C45" s="34"/>
      <c r="D45" s="34"/>
      <c r="E45" s="34"/>
      <c r="F45" s="34"/>
      <c r="G45" s="34"/>
      <c r="H45" s="34"/>
      <c r="I45" s="34"/>
      <c r="J45" s="34"/>
      <c r="K45" s="34"/>
      <c r="L45" s="34"/>
      <c r="M45" s="34"/>
      <c r="N45" s="34"/>
      <c r="O45" s="34"/>
      <c r="P45" s="34"/>
      <c r="Q45" s="34"/>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75" x14ac:dyDescent="0.25">
      <c r="A46" s="19">
        <v>160</v>
      </c>
      <c r="B46" s="26" t="s">
        <v>50</v>
      </c>
      <c r="C46" s="34"/>
      <c r="D46" s="34"/>
      <c r="E46" s="34"/>
      <c r="F46" s="34"/>
      <c r="G46" s="34"/>
      <c r="H46" s="34"/>
      <c r="I46" s="34"/>
      <c r="J46" s="34"/>
      <c r="K46" s="34"/>
      <c r="L46" s="34"/>
      <c r="M46" s="34"/>
      <c r="N46" s="34"/>
      <c r="O46" s="34"/>
      <c r="P46" s="34"/>
      <c r="Q46" s="34"/>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5.75" x14ac:dyDescent="0.25">
      <c r="A47" s="32"/>
      <c r="B47" s="33"/>
      <c r="C47" s="34"/>
      <c r="D47" s="34"/>
      <c r="E47" s="34"/>
      <c r="F47" s="34"/>
      <c r="G47" s="34"/>
      <c r="H47" s="34"/>
      <c r="I47" s="34"/>
      <c r="J47" s="34"/>
      <c r="K47" s="34"/>
      <c r="L47" s="34"/>
      <c r="M47" s="34"/>
      <c r="N47" s="34"/>
      <c r="O47" s="34"/>
      <c r="P47" s="34"/>
      <c r="Q47" s="34"/>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75" x14ac:dyDescent="0.25">
      <c r="A48" s="32">
        <v>190</v>
      </c>
      <c r="B48" s="33" t="s">
        <v>54</v>
      </c>
      <c r="C48" s="34"/>
      <c r="D48" s="34"/>
      <c r="E48" s="34"/>
      <c r="F48" s="34"/>
      <c r="G48" s="34"/>
      <c r="H48" s="34"/>
      <c r="I48" s="34"/>
      <c r="J48" s="34"/>
      <c r="K48" s="34"/>
      <c r="L48" s="34"/>
      <c r="M48" s="34"/>
      <c r="N48" s="34"/>
      <c r="O48" s="34"/>
      <c r="P48" s="34"/>
      <c r="Q48" s="34"/>
      <c r="R48" s="35"/>
      <c r="S48" s="35"/>
      <c r="T48" s="35"/>
      <c r="U48" s="35"/>
      <c r="V48" s="35"/>
      <c r="W48" s="35"/>
      <c r="X48" s="35"/>
      <c r="Y48" s="35"/>
      <c r="Z48" s="35"/>
      <c r="AA48" s="35"/>
      <c r="AB48" s="35"/>
      <c r="AC48" s="35"/>
      <c r="AD48" s="35"/>
      <c r="AE48" s="35"/>
      <c r="AF48" s="35"/>
      <c r="AG48" s="35"/>
      <c r="AH48" s="35"/>
      <c r="AI48" s="35"/>
      <c r="AJ48" s="35"/>
      <c r="AK48" s="35"/>
      <c r="AL48" s="35"/>
      <c r="AM48" s="36"/>
    </row>
    <row r="49" spans="1:39" ht="15.75" x14ac:dyDescent="0.25">
      <c r="A49" s="32"/>
      <c r="B49" s="33"/>
      <c r="C49" s="34"/>
      <c r="D49" s="34"/>
      <c r="E49" s="34"/>
      <c r="F49" s="34"/>
      <c r="G49" s="34"/>
      <c r="H49" s="34"/>
      <c r="I49" s="34"/>
      <c r="J49" s="34"/>
      <c r="K49" s="34"/>
      <c r="L49" s="34"/>
      <c r="M49" s="34"/>
      <c r="N49" s="34"/>
      <c r="O49" s="34"/>
      <c r="P49" s="34"/>
      <c r="Q49" s="34"/>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5.75" x14ac:dyDescent="0.25">
      <c r="A50" s="32">
        <v>200</v>
      </c>
      <c r="B50" s="33" t="s">
        <v>114</v>
      </c>
      <c r="C50" s="34"/>
      <c r="D50" s="34"/>
      <c r="E50" s="34"/>
      <c r="F50" s="34"/>
      <c r="G50" s="34"/>
      <c r="H50" s="34"/>
      <c r="I50" s="34"/>
      <c r="J50" s="34"/>
      <c r="K50" s="34"/>
      <c r="L50" s="34"/>
      <c r="M50" s="34"/>
      <c r="N50" s="34"/>
      <c r="O50" s="34"/>
      <c r="P50" s="34"/>
      <c r="Q50" s="34"/>
      <c r="R50" s="35"/>
      <c r="S50" s="35"/>
      <c r="T50" s="35"/>
      <c r="U50" s="35"/>
      <c r="V50" s="35"/>
      <c r="W50" s="35"/>
      <c r="X50" s="35"/>
      <c r="Y50" s="35"/>
      <c r="Z50" s="35"/>
      <c r="AA50" s="35"/>
      <c r="AB50" s="35"/>
      <c r="AC50" s="35"/>
      <c r="AD50" s="35"/>
      <c r="AE50" s="35"/>
      <c r="AF50" s="35"/>
      <c r="AG50" s="35"/>
      <c r="AH50" s="35"/>
      <c r="AI50" s="35"/>
      <c r="AJ50" s="35"/>
      <c r="AK50" s="35"/>
      <c r="AL50" s="35"/>
      <c r="AM50" s="36"/>
    </row>
    <row r="51" spans="1:39" ht="15.75" x14ac:dyDescent="0.25">
      <c r="A51" s="32"/>
      <c r="B51" s="33"/>
      <c r="C51" s="34"/>
      <c r="D51" s="34"/>
      <c r="E51" s="34"/>
      <c r="F51" s="34"/>
      <c r="G51" s="34"/>
      <c r="H51" s="34"/>
      <c r="I51" s="34"/>
      <c r="J51" s="34"/>
      <c r="K51" s="34"/>
      <c r="L51" s="34"/>
      <c r="M51" s="34"/>
      <c r="N51" s="34"/>
      <c r="O51" s="34"/>
      <c r="P51" s="34"/>
      <c r="Q51" s="34"/>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6.5" thickBot="1" x14ac:dyDescent="0.3">
      <c r="A52" s="32">
        <v>210</v>
      </c>
      <c r="B52" s="33" t="s">
        <v>115</v>
      </c>
      <c r="C52" s="34"/>
      <c r="D52" s="34"/>
      <c r="E52" s="34"/>
      <c r="F52" s="34"/>
      <c r="G52" s="34"/>
      <c r="H52" s="34"/>
      <c r="I52" s="34"/>
      <c r="J52" s="34"/>
      <c r="K52" s="34"/>
      <c r="L52" s="34"/>
      <c r="M52" s="34"/>
      <c r="N52" s="34"/>
      <c r="O52" s="34"/>
      <c r="P52" s="34"/>
      <c r="Q52" s="34"/>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6.5" thickBot="1" x14ac:dyDescent="0.3">
      <c r="A53" s="37"/>
      <c r="B53" s="38" t="s">
        <v>122</v>
      </c>
      <c r="C53" s="39"/>
      <c r="D53" s="39"/>
      <c r="E53" s="39"/>
      <c r="F53" s="39"/>
      <c r="G53" s="39"/>
      <c r="H53" s="39"/>
      <c r="I53" s="39"/>
      <c r="J53" s="39"/>
      <c r="K53" s="39"/>
      <c r="L53" s="39"/>
      <c r="M53" s="39"/>
      <c r="N53" s="39"/>
      <c r="O53" s="39"/>
      <c r="P53" s="39"/>
      <c r="Q53" s="39"/>
      <c r="R53" s="40"/>
      <c r="S53" s="40"/>
      <c r="T53" s="40"/>
      <c r="U53" s="40"/>
      <c r="V53" s="40"/>
      <c r="W53" s="40"/>
      <c r="X53" s="40"/>
      <c r="Y53" s="40"/>
      <c r="Z53" s="40"/>
      <c r="AA53" s="40"/>
      <c r="AB53" s="40"/>
      <c r="AC53" s="40"/>
      <c r="AD53" s="40"/>
      <c r="AE53" s="40"/>
      <c r="AF53" s="40"/>
      <c r="AG53" s="40"/>
      <c r="AH53" s="40"/>
      <c r="AI53" s="40"/>
      <c r="AJ53" s="40"/>
      <c r="AK53" s="40"/>
      <c r="AL53" s="40"/>
      <c r="AM53" s="41"/>
    </row>
  </sheetData>
  <mergeCells count="16">
    <mergeCell ref="A7:AM7"/>
    <mergeCell ref="A8:AM8"/>
    <mergeCell ref="A12:A13"/>
    <mergeCell ref="B12:B13"/>
    <mergeCell ref="C12:C13"/>
    <mergeCell ref="D12:D13"/>
    <mergeCell ref="F12:AM12"/>
    <mergeCell ref="A10:E10"/>
    <mergeCell ref="W10:AM10"/>
    <mergeCell ref="A9:AM9"/>
    <mergeCell ref="A1:AM1"/>
    <mergeCell ref="A2:AM2"/>
    <mergeCell ref="A3:AM3"/>
    <mergeCell ref="A5:AM5"/>
    <mergeCell ref="A6:AM6"/>
    <mergeCell ref="A4:AM4"/>
  </mergeCells>
  <pageMargins left="0.7" right="0.7" top="0.75" bottom="0.75" header="0.3" footer="0.3"/>
  <pageSetup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90" zoomScaleNormal="100" zoomScaleSheetLayoutView="90" workbookViewId="0">
      <selection activeCell="R25" sqref="R25"/>
    </sheetView>
  </sheetViews>
  <sheetFormatPr baseColWidth="10" defaultRowHeight="15" x14ac:dyDescent="0.25"/>
  <cols>
    <col min="1" max="1" width="8.28515625" bestFit="1" customWidth="1"/>
    <col min="2" max="2" width="38.85546875" customWidth="1"/>
    <col min="3" max="3" width="6.28515625" customWidth="1"/>
    <col min="4" max="4" width="14.85546875" customWidth="1"/>
    <col min="5" max="5" width="13.42578125" bestFit="1" customWidth="1"/>
    <col min="6" max="14" width="2.140625" bestFit="1" customWidth="1"/>
    <col min="15" max="17" width="3.28515625" bestFit="1" customWidth="1"/>
    <col min="18" max="21" width="3.28515625" customWidth="1"/>
    <col min="22" max="31" width="3.28515625" bestFit="1" customWidth="1"/>
    <col min="32" max="37" width="3.28515625" customWidth="1"/>
    <col min="38" max="39" width="3.28515625" bestFit="1" customWidth="1"/>
  </cols>
  <sheetData>
    <row r="1" spans="1:39" ht="15.75" x14ac:dyDescent="0.25">
      <c r="A1" s="707" t="str">
        <f>+'CENTRO ESCOLAR'!A1:I1</f>
        <v>MINISTERIO DE EDUCACIÓN</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row>
    <row r="2" spans="1:39" ht="15.75" x14ac:dyDescent="0.25">
      <c r="A2" s="707" t="str">
        <f>+'CENTRO ESCOLAR'!A2:I2</f>
        <v>DIVISIÓN GENERAL DE INFRAESTRUCTURA ESCOLAR</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row>
    <row r="3" spans="1:39" ht="15.75" x14ac:dyDescent="0.25">
      <c r="A3" s="707" t="str">
        <f>+'CENTRO ESCOLAR'!A3:I3</f>
        <v>DIVISIÓN DE PREINVERSIÓN</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15.75" x14ac:dyDescent="0.2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5" spans="1:39" ht="15.75" x14ac:dyDescent="0.25">
      <c r="A5" s="707" t="str">
        <f>+'CENTRO ESCOLAR'!A5:I5</f>
        <v>PROYECTO: MEJORAMIENTO DEL CENTRO ESCOLAR ANDRÉS CASTRO</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row>
    <row r="6" spans="1:39" ht="15.75" x14ac:dyDescent="0.25">
      <c r="A6" s="707" t="str">
        <f>+'CENTRO ESCOLAR'!A6:I6</f>
        <v>UBICACIÓN: MUNICIPIO DE WASPAM,  REGIÓN AUTÓNOMA COSTA CARIBE NORTE</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row>
    <row r="7" spans="1:39" ht="15.75" x14ac:dyDescent="0.25">
      <c r="A7" s="708"/>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row>
    <row r="8" spans="1:39" ht="15.75" x14ac:dyDescent="0.25">
      <c r="A8" s="707" t="s">
        <v>136</v>
      </c>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row>
    <row r="9" spans="1:39" ht="15.75" x14ac:dyDescent="0.25">
      <c r="A9" s="707"/>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row>
    <row r="10" spans="1:39" ht="15.75" x14ac:dyDescent="0.25">
      <c r="A10" s="718" t="s">
        <v>5</v>
      </c>
      <c r="B10" s="718"/>
      <c r="C10" s="718"/>
      <c r="D10" s="718"/>
      <c r="E10" s="718"/>
      <c r="F10" s="127"/>
      <c r="G10" s="127"/>
      <c r="H10" s="127"/>
      <c r="I10" s="127"/>
      <c r="J10" s="127"/>
      <c r="K10" s="127"/>
      <c r="L10" s="127"/>
      <c r="M10" s="127"/>
      <c r="N10" s="127"/>
      <c r="O10" s="127"/>
      <c r="P10" s="127"/>
      <c r="Q10" s="127"/>
      <c r="R10" s="127"/>
      <c r="S10" s="127"/>
      <c r="T10" s="127"/>
      <c r="U10" s="127"/>
      <c r="V10" s="127"/>
      <c r="W10" s="719" t="s">
        <v>6</v>
      </c>
      <c r="X10" s="719"/>
      <c r="Y10" s="719"/>
      <c r="Z10" s="719"/>
      <c r="AA10" s="719"/>
      <c r="AB10" s="719"/>
      <c r="AC10" s="719"/>
      <c r="AD10" s="719"/>
      <c r="AE10" s="719"/>
      <c r="AF10" s="127"/>
      <c r="AG10" s="127"/>
      <c r="AH10" s="127"/>
      <c r="AI10" s="127"/>
      <c r="AJ10" s="127"/>
      <c r="AK10" s="127"/>
    </row>
    <row r="11" spans="1:39" ht="16.5" thickBot="1"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2" spans="1:39" ht="16.5" thickBot="1" x14ac:dyDescent="0.3">
      <c r="A12" s="709" t="s">
        <v>124</v>
      </c>
      <c r="B12" s="711" t="s">
        <v>125</v>
      </c>
      <c r="C12" s="713" t="s">
        <v>9</v>
      </c>
      <c r="D12" s="713" t="s">
        <v>126</v>
      </c>
      <c r="E12" s="602" t="s">
        <v>127</v>
      </c>
      <c r="F12" s="715" t="s">
        <v>128</v>
      </c>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7"/>
    </row>
    <row r="13" spans="1:39" ht="16.5" thickBot="1" x14ac:dyDescent="0.3">
      <c r="A13" s="710"/>
      <c r="B13" s="712"/>
      <c r="C13" s="714"/>
      <c r="D13" s="714"/>
      <c r="E13" s="603" t="s">
        <v>129</v>
      </c>
      <c r="F13" s="604">
        <v>1</v>
      </c>
      <c r="G13" s="605">
        <v>2</v>
      </c>
      <c r="H13" s="604">
        <v>3</v>
      </c>
      <c r="I13" s="604">
        <v>4</v>
      </c>
      <c r="J13" s="605">
        <v>5</v>
      </c>
      <c r="K13" s="604">
        <v>6</v>
      </c>
      <c r="L13" s="605">
        <v>7</v>
      </c>
      <c r="M13" s="604">
        <v>8</v>
      </c>
      <c r="N13" s="604">
        <v>9</v>
      </c>
      <c r="O13" s="605">
        <v>10</v>
      </c>
      <c r="P13" s="604">
        <v>11</v>
      </c>
      <c r="Q13" s="604">
        <v>12</v>
      </c>
      <c r="R13" s="605">
        <v>13</v>
      </c>
      <c r="S13" s="604">
        <v>14</v>
      </c>
      <c r="T13" s="604">
        <v>15</v>
      </c>
      <c r="U13" s="605">
        <v>16</v>
      </c>
      <c r="V13" s="604">
        <v>17</v>
      </c>
      <c r="W13" s="605">
        <v>18</v>
      </c>
      <c r="X13" s="604">
        <v>19</v>
      </c>
      <c r="Y13" s="604">
        <v>20</v>
      </c>
      <c r="Z13" s="605">
        <v>21</v>
      </c>
      <c r="AA13" s="604">
        <v>22</v>
      </c>
      <c r="AB13" s="604">
        <v>23</v>
      </c>
      <c r="AC13" s="605">
        <v>24</v>
      </c>
      <c r="AD13" s="604">
        <v>25</v>
      </c>
      <c r="AE13" s="604">
        <v>26</v>
      </c>
      <c r="AF13" s="609">
        <v>27</v>
      </c>
      <c r="AG13" s="608">
        <v>28</v>
      </c>
      <c r="AH13" s="607">
        <v>29</v>
      </c>
      <c r="AI13" s="608">
        <v>30</v>
      </c>
      <c r="AJ13" s="607">
        <v>31</v>
      </c>
      <c r="AK13" s="607">
        <v>32</v>
      </c>
      <c r="AL13" s="607">
        <v>33</v>
      </c>
      <c r="AM13" s="607">
        <v>34</v>
      </c>
    </row>
    <row r="14" spans="1:39" ht="15.75" x14ac:dyDescent="0.25">
      <c r="A14" s="12" t="s">
        <v>116</v>
      </c>
      <c r="B14" s="13" t="s">
        <v>12</v>
      </c>
      <c r="C14" s="14"/>
      <c r="D14" s="15"/>
      <c r="E14" s="14"/>
      <c r="F14" s="16"/>
      <c r="G14" s="16"/>
      <c r="H14" s="16"/>
      <c r="I14" s="16"/>
      <c r="J14" s="16"/>
      <c r="K14" s="16"/>
      <c r="L14" s="16"/>
      <c r="M14" s="16"/>
      <c r="N14" s="16"/>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8"/>
    </row>
    <row r="15" spans="1:39" ht="15.75" x14ac:dyDescent="0.25">
      <c r="A15" s="19"/>
      <c r="B15" s="20"/>
      <c r="C15" s="21"/>
      <c r="D15" s="22"/>
      <c r="E15" s="21"/>
      <c r="F15" s="21"/>
      <c r="G15" s="21"/>
      <c r="H15" s="21"/>
      <c r="I15" s="21"/>
      <c r="J15" s="21"/>
      <c r="K15" s="21"/>
      <c r="L15" s="21"/>
      <c r="M15" s="21"/>
      <c r="N15" s="21"/>
      <c r="O15" s="21"/>
      <c r="P15" s="21"/>
      <c r="Q15" s="21"/>
      <c r="R15" s="23"/>
      <c r="S15" s="23"/>
      <c r="T15" s="23"/>
      <c r="U15" s="23"/>
      <c r="V15" s="23"/>
      <c r="W15" s="23"/>
      <c r="X15" s="23"/>
      <c r="Y15" s="23"/>
      <c r="Z15" s="23"/>
      <c r="AA15" s="23"/>
      <c r="AB15" s="23"/>
      <c r="AC15" s="23"/>
      <c r="AD15" s="23"/>
      <c r="AE15" s="23"/>
      <c r="AF15" s="23"/>
      <c r="AG15" s="23"/>
      <c r="AH15" s="23"/>
      <c r="AI15" s="23"/>
      <c r="AJ15" s="23"/>
      <c r="AK15" s="23"/>
      <c r="AL15" s="23"/>
      <c r="AM15" s="24"/>
    </row>
    <row r="16" spans="1:39" ht="15.75" x14ac:dyDescent="0.25">
      <c r="A16" s="25" t="s">
        <v>117</v>
      </c>
      <c r="B16" s="26" t="s">
        <v>79</v>
      </c>
      <c r="C16" s="21"/>
      <c r="D16" s="22"/>
      <c r="E16" s="21"/>
      <c r="F16" s="21"/>
      <c r="G16" s="21"/>
      <c r="H16" s="21"/>
      <c r="I16" s="21"/>
      <c r="J16" s="21"/>
      <c r="K16" s="21"/>
      <c r="L16" s="21"/>
      <c r="M16" s="21"/>
      <c r="N16" s="21"/>
      <c r="O16" s="21"/>
      <c r="P16" s="21"/>
      <c r="Q16" s="21"/>
      <c r="R16" s="23"/>
      <c r="S16" s="23"/>
      <c r="T16" s="23"/>
      <c r="U16" s="23"/>
      <c r="V16" s="23"/>
      <c r="W16" s="23"/>
      <c r="X16" s="23"/>
      <c r="Y16" s="23"/>
      <c r="Z16" s="23"/>
      <c r="AA16" s="23"/>
      <c r="AB16" s="23"/>
      <c r="AC16" s="23"/>
      <c r="AD16" s="23"/>
      <c r="AE16" s="23"/>
      <c r="AF16" s="23"/>
      <c r="AG16" s="23"/>
      <c r="AH16" s="23"/>
      <c r="AI16" s="23"/>
      <c r="AJ16" s="23"/>
      <c r="AK16" s="23"/>
      <c r="AL16" s="23"/>
      <c r="AM16" s="24"/>
    </row>
    <row r="17" spans="1:39" ht="15.75" x14ac:dyDescent="0.25">
      <c r="A17" s="19"/>
      <c r="B17" s="20"/>
      <c r="C17" s="21"/>
      <c r="D17" s="22"/>
      <c r="E17" s="21"/>
      <c r="F17" s="21"/>
      <c r="G17" s="21"/>
      <c r="H17" s="21"/>
      <c r="I17" s="21"/>
      <c r="J17" s="21"/>
      <c r="K17" s="21"/>
      <c r="L17" s="21"/>
      <c r="M17" s="21"/>
      <c r="N17" s="21"/>
      <c r="O17" s="21"/>
      <c r="P17" s="21"/>
      <c r="Q17" s="21"/>
      <c r="R17" s="23"/>
      <c r="S17" s="23"/>
      <c r="T17" s="23"/>
      <c r="U17" s="23"/>
      <c r="V17" s="23"/>
      <c r="W17" s="23"/>
      <c r="X17" s="23"/>
      <c r="Y17" s="23"/>
      <c r="Z17" s="23"/>
      <c r="AA17" s="23"/>
      <c r="AB17" s="23"/>
      <c r="AC17" s="23"/>
      <c r="AD17" s="23"/>
      <c r="AE17" s="23"/>
      <c r="AF17" s="23"/>
      <c r="AG17" s="23"/>
      <c r="AH17" s="23"/>
      <c r="AI17" s="23"/>
      <c r="AJ17" s="23"/>
      <c r="AK17" s="23"/>
      <c r="AL17" s="23"/>
      <c r="AM17" s="24"/>
    </row>
    <row r="18" spans="1:39" ht="15.75" x14ac:dyDescent="0.25">
      <c r="A18" s="25" t="s">
        <v>118</v>
      </c>
      <c r="B18" s="27" t="s">
        <v>23</v>
      </c>
      <c r="C18" s="21"/>
      <c r="D18" s="28"/>
      <c r="E18" s="22"/>
      <c r="F18" s="22"/>
      <c r="G18" s="21"/>
      <c r="H18" s="21"/>
      <c r="I18" s="21"/>
      <c r="J18" s="21"/>
      <c r="K18" s="21"/>
      <c r="L18" s="21"/>
      <c r="M18" s="21"/>
      <c r="N18" s="21"/>
      <c r="O18" s="21"/>
      <c r="P18" s="21"/>
      <c r="Q18" s="21"/>
      <c r="R18" s="23"/>
      <c r="S18" s="23"/>
      <c r="T18" s="23"/>
      <c r="U18" s="23"/>
      <c r="V18" s="23"/>
      <c r="W18" s="23"/>
      <c r="X18" s="23"/>
      <c r="Y18" s="23"/>
      <c r="Z18" s="23"/>
      <c r="AA18" s="23"/>
      <c r="AB18" s="23"/>
      <c r="AC18" s="23"/>
      <c r="AD18" s="23"/>
      <c r="AE18" s="23"/>
      <c r="AF18" s="23"/>
      <c r="AG18" s="23"/>
      <c r="AH18" s="23"/>
      <c r="AI18" s="23"/>
      <c r="AJ18" s="23"/>
      <c r="AK18" s="23"/>
      <c r="AL18" s="23"/>
      <c r="AM18" s="24"/>
    </row>
    <row r="19" spans="1:39" ht="15.75" x14ac:dyDescent="0.25">
      <c r="A19" s="25"/>
      <c r="B19" s="27"/>
      <c r="C19" s="21"/>
      <c r="D19" s="28"/>
      <c r="E19" s="22"/>
      <c r="F19" s="22"/>
      <c r="G19" s="21"/>
      <c r="H19" s="21"/>
      <c r="I19" s="21"/>
      <c r="J19" s="21"/>
      <c r="K19" s="21"/>
      <c r="L19" s="21"/>
      <c r="M19" s="21"/>
      <c r="N19" s="21"/>
      <c r="O19" s="21"/>
      <c r="P19" s="21"/>
      <c r="Q19" s="21"/>
      <c r="R19" s="23"/>
      <c r="S19" s="23"/>
      <c r="T19" s="23"/>
      <c r="U19" s="23"/>
      <c r="V19" s="23"/>
      <c r="W19" s="23"/>
      <c r="X19" s="23"/>
      <c r="Y19" s="23"/>
      <c r="Z19" s="23"/>
      <c r="AA19" s="23"/>
      <c r="AB19" s="23"/>
      <c r="AC19" s="23"/>
      <c r="AD19" s="23"/>
      <c r="AE19" s="23"/>
      <c r="AF19" s="23"/>
      <c r="AG19" s="23"/>
      <c r="AH19" s="23"/>
      <c r="AI19" s="23"/>
      <c r="AJ19" s="23"/>
      <c r="AK19" s="23"/>
      <c r="AL19" s="23"/>
      <c r="AM19" s="24"/>
    </row>
    <row r="20" spans="1:39" ht="15.75" x14ac:dyDescent="0.25">
      <c r="A20" s="25" t="s">
        <v>130</v>
      </c>
      <c r="B20" s="27" t="s">
        <v>131</v>
      </c>
      <c r="C20" s="21"/>
      <c r="D20" s="28"/>
      <c r="E20" s="22"/>
      <c r="F20" s="22"/>
      <c r="G20" s="21"/>
      <c r="H20" s="21"/>
      <c r="I20" s="21"/>
      <c r="J20" s="21"/>
      <c r="K20" s="21"/>
      <c r="L20" s="21"/>
      <c r="M20" s="21"/>
      <c r="N20" s="21"/>
      <c r="O20" s="21"/>
      <c r="P20" s="21"/>
      <c r="Q20" s="21"/>
      <c r="R20" s="23"/>
      <c r="S20" s="23"/>
      <c r="T20" s="23"/>
      <c r="U20" s="23"/>
      <c r="V20" s="23"/>
      <c r="W20" s="23"/>
      <c r="X20" s="23"/>
      <c r="Y20" s="23"/>
      <c r="Z20" s="23"/>
      <c r="AA20" s="23"/>
      <c r="AB20" s="23"/>
      <c r="AC20" s="23"/>
      <c r="AD20" s="23"/>
      <c r="AE20" s="23"/>
      <c r="AF20" s="23"/>
      <c r="AG20" s="23"/>
      <c r="AH20" s="23"/>
      <c r="AI20" s="23"/>
      <c r="AJ20" s="23"/>
      <c r="AK20" s="23"/>
      <c r="AL20" s="23"/>
      <c r="AM20" s="24"/>
    </row>
    <row r="21" spans="1:39" ht="15.75" x14ac:dyDescent="0.25">
      <c r="A21" s="29"/>
      <c r="B21" s="30"/>
      <c r="C21" s="21"/>
      <c r="D21" s="22"/>
      <c r="E21" s="21"/>
      <c r="F21" s="21"/>
      <c r="G21" s="21"/>
      <c r="H21" s="21"/>
      <c r="I21" s="21"/>
      <c r="J21" s="21"/>
      <c r="K21" s="21"/>
      <c r="L21" s="21"/>
      <c r="M21" s="21"/>
      <c r="N21" s="21"/>
      <c r="O21" s="21"/>
      <c r="P21" s="21"/>
      <c r="Q21" s="21"/>
      <c r="R21" s="23"/>
      <c r="S21" s="23"/>
      <c r="T21" s="23"/>
      <c r="U21" s="23"/>
      <c r="V21" s="23"/>
      <c r="W21" s="23"/>
      <c r="X21" s="23"/>
      <c r="Y21" s="23"/>
      <c r="Z21" s="23"/>
      <c r="AA21" s="23"/>
      <c r="AB21" s="23"/>
      <c r="AC21" s="23"/>
      <c r="AD21" s="23"/>
      <c r="AE21" s="23"/>
      <c r="AF21" s="23"/>
      <c r="AG21" s="23"/>
      <c r="AH21" s="23"/>
      <c r="AI21" s="23"/>
      <c r="AJ21" s="23"/>
      <c r="AK21" s="23"/>
      <c r="AL21" s="23"/>
      <c r="AM21" s="24"/>
    </row>
    <row r="22" spans="1:39" ht="15.75" x14ac:dyDescent="0.25">
      <c r="A22" s="25" t="s">
        <v>132</v>
      </c>
      <c r="B22" s="27" t="s">
        <v>73</v>
      </c>
      <c r="C22" s="21"/>
      <c r="D22" s="22"/>
      <c r="E22" s="21"/>
      <c r="F22" s="21"/>
      <c r="G22" s="21"/>
      <c r="H22" s="21"/>
      <c r="I22" s="21"/>
      <c r="J22" s="21"/>
      <c r="K22" s="21"/>
      <c r="L22" s="21"/>
      <c r="M22" s="21"/>
      <c r="N22" s="21"/>
      <c r="O22" s="21"/>
      <c r="P22" s="21"/>
      <c r="Q22" s="21"/>
      <c r="R22" s="23"/>
      <c r="S22" s="23"/>
      <c r="T22" s="23"/>
      <c r="U22" s="23"/>
      <c r="V22" s="23"/>
      <c r="W22" s="23"/>
      <c r="X22" s="23"/>
      <c r="Y22" s="23"/>
      <c r="Z22" s="23"/>
      <c r="AA22" s="23"/>
      <c r="AB22" s="23"/>
      <c r="AC22" s="23"/>
      <c r="AD22" s="23"/>
      <c r="AE22" s="23"/>
      <c r="AF22" s="23"/>
      <c r="AG22" s="23"/>
      <c r="AH22" s="23"/>
      <c r="AI22" s="23"/>
      <c r="AJ22" s="23"/>
      <c r="AK22" s="23"/>
      <c r="AL22" s="23"/>
      <c r="AM22" s="24"/>
    </row>
    <row r="23" spans="1:39" ht="15.75" x14ac:dyDescent="0.25">
      <c r="A23" s="29"/>
      <c r="B23" s="30"/>
      <c r="C23" s="21"/>
      <c r="D23" s="22"/>
      <c r="E23" s="21"/>
      <c r="F23" s="21"/>
      <c r="G23" s="21"/>
      <c r="H23" s="21"/>
      <c r="I23" s="21"/>
      <c r="J23" s="21"/>
      <c r="K23" s="21"/>
      <c r="L23" s="21"/>
      <c r="M23" s="21"/>
      <c r="N23" s="21"/>
      <c r="O23" s="21"/>
      <c r="P23" s="21"/>
      <c r="Q23" s="21"/>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75" x14ac:dyDescent="0.25">
      <c r="A24" s="25" t="s">
        <v>119</v>
      </c>
      <c r="B24" s="27" t="s">
        <v>24</v>
      </c>
      <c r="C24" s="21"/>
      <c r="D24" s="22"/>
      <c r="E24" s="21"/>
      <c r="F24" s="21"/>
      <c r="G24" s="21"/>
      <c r="H24" s="21"/>
      <c r="I24" s="21"/>
      <c r="J24" s="21"/>
      <c r="K24" s="21"/>
      <c r="L24" s="21"/>
      <c r="M24" s="21"/>
      <c r="N24" s="21"/>
      <c r="O24" s="21"/>
      <c r="P24" s="21"/>
      <c r="Q24" s="21"/>
      <c r="R24" s="23"/>
      <c r="S24" s="23"/>
      <c r="T24" s="23"/>
      <c r="U24" s="23"/>
      <c r="V24" s="23"/>
      <c r="W24" s="23"/>
      <c r="X24" s="23"/>
      <c r="Y24" s="23"/>
      <c r="Z24" s="23"/>
      <c r="AA24" s="23"/>
      <c r="AB24" s="23"/>
      <c r="AC24" s="23"/>
      <c r="AD24" s="23"/>
      <c r="AE24" s="23"/>
      <c r="AF24" s="23"/>
      <c r="AG24" s="23"/>
      <c r="AH24" s="23"/>
      <c r="AI24" s="23"/>
      <c r="AJ24" s="23"/>
      <c r="AK24" s="23"/>
      <c r="AL24" s="23"/>
      <c r="AM24" s="24"/>
    </row>
    <row r="25" spans="1:39" ht="15.75" x14ac:dyDescent="0.25">
      <c r="A25" s="29"/>
      <c r="B25" s="30"/>
      <c r="C25" s="21"/>
      <c r="D25" s="22"/>
      <c r="E25" s="21"/>
      <c r="F25" s="21"/>
      <c r="G25" s="21"/>
      <c r="H25" s="21"/>
      <c r="I25" s="21"/>
      <c r="J25" s="21"/>
      <c r="K25" s="21"/>
      <c r="L25" s="21"/>
      <c r="M25" s="21"/>
      <c r="N25" s="21"/>
      <c r="O25" s="21"/>
      <c r="P25" s="21"/>
      <c r="Q25" s="21"/>
      <c r="R25" s="23"/>
      <c r="S25" s="23"/>
      <c r="T25" s="23"/>
      <c r="U25" s="23"/>
      <c r="V25" s="23"/>
      <c r="W25" s="23"/>
      <c r="X25" s="23"/>
      <c r="Y25" s="23"/>
      <c r="Z25" s="23"/>
      <c r="AA25" s="23"/>
      <c r="AB25" s="23"/>
      <c r="AC25" s="23"/>
      <c r="AD25" s="23"/>
      <c r="AE25" s="23"/>
      <c r="AF25" s="23"/>
      <c r="AG25" s="23"/>
      <c r="AH25" s="23"/>
      <c r="AI25" s="23"/>
      <c r="AJ25" s="23"/>
      <c r="AK25" s="23"/>
      <c r="AL25" s="23"/>
      <c r="AM25" s="24"/>
    </row>
    <row r="26" spans="1:39" ht="15.75" x14ac:dyDescent="0.25">
      <c r="A26" s="19" t="s">
        <v>120</v>
      </c>
      <c r="B26" s="26" t="s">
        <v>25</v>
      </c>
      <c r="C26" s="21"/>
      <c r="D26" s="22"/>
      <c r="E26" s="21"/>
      <c r="F26" s="21"/>
      <c r="G26" s="21"/>
      <c r="H26" s="21"/>
      <c r="I26" s="21"/>
      <c r="J26" s="21"/>
      <c r="K26" s="21"/>
      <c r="L26" s="21"/>
      <c r="M26" s="21"/>
      <c r="N26" s="21"/>
      <c r="O26" s="21"/>
      <c r="P26" s="21"/>
      <c r="Q26" s="21"/>
      <c r="R26" s="23"/>
      <c r="S26" s="23"/>
      <c r="T26" s="23"/>
      <c r="U26" s="23"/>
      <c r="V26" s="23"/>
      <c r="W26" s="23"/>
      <c r="X26" s="23"/>
      <c r="Y26" s="23"/>
      <c r="Z26" s="23"/>
      <c r="AA26" s="23"/>
      <c r="AB26" s="23"/>
      <c r="AC26" s="23"/>
      <c r="AD26" s="23"/>
      <c r="AE26" s="23"/>
      <c r="AF26" s="23"/>
      <c r="AG26" s="23"/>
      <c r="AH26" s="23"/>
      <c r="AI26" s="23"/>
      <c r="AJ26" s="23"/>
      <c r="AK26" s="23"/>
      <c r="AL26" s="23"/>
      <c r="AM26" s="24"/>
    </row>
    <row r="27" spans="1:39" ht="15.75" x14ac:dyDescent="0.25">
      <c r="A27" s="19"/>
      <c r="B27" s="26"/>
      <c r="C27" s="21"/>
      <c r="D27" s="22"/>
      <c r="E27" s="21"/>
      <c r="F27" s="21"/>
      <c r="G27" s="21"/>
      <c r="H27" s="21"/>
      <c r="I27" s="21"/>
      <c r="J27" s="21"/>
      <c r="K27" s="21"/>
      <c r="L27" s="21"/>
      <c r="M27" s="21"/>
      <c r="N27" s="21"/>
      <c r="O27" s="21"/>
      <c r="P27" s="21"/>
      <c r="Q27" s="21"/>
      <c r="R27" s="23"/>
      <c r="S27" s="23"/>
      <c r="T27" s="23"/>
      <c r="U27" s="23"/>
      <c r="V27" s="23"/>
      <c r="W27" s="23"/>
      <c r="X27" s="23"/>
      <c r="Y27" s="23"/>
      <c r="Z27" s="23"/>
      <c r="AA27" s="23"/>
      <c r="AB27" s="23"/>
      <c r="AC27" s="23"/>
      <c r="AD27" s="23"/>
      <c r="AE27" s="23"/>
      <c r="AF27" s="23"/>
      <c r="AG27" s="23"/>
      <c r="AH27" s="23"/>
      <c r="AI27" s="23"/>
      <c r="AJ27" s="23"/>
      <c r="AK27" s="23"/>
      <c r="AL27" s="23"/>
      <c r="AM27" s="24"/>
    </row>
    <row r="28" spans="1:39" ht="15.75" x14ac:dyDescent="0.25">
      <c r="A28" s="25" t="s">
        <v>103</v>
      </c>
      <c r="B28" s="27" t="s">
        <v>31</v>
      </c>
      <c r="C28" s="31"/>
      <c r="D28" s="22"/>
      <c r="E28" s="21"/>
      <c r="F28" s="21"/>
      <c r="G28" s="21"/>
      <c r="H28" s="21"/>
      <c r="I28" s="21"/>
      <c r="J28" s="21"/>
      <c r="K28" s="21"/>
      <c r="L28" s="21"/>
      <c r="M28" s="21"/>
      <c r="N28" s="21"/>
      <c r="O28" s="21"/>
      <c r="P28" s="21"/>
      <c r="Q28" s="21"/>
      <c r="R28" s="23"/>
      <c r="S28" s="23"/>
      <c r="T28" s="23"/>
      <c r="U28" s="23"/>
      <c r="V28" s="23"/>
      <c r="W28" s="23"/>
      <c r="X28" s="23"/>
      <c r="Y28" s="23"/>
      <c r="Z28" s="23"/>
      <c r="AA28" s="23"/>
      <c r="AB28" s="23"/>
      <c r="AC28" s="23"/>
      <c r="AD28" s="23"/>
      <c r="AE28" s="23"/>
      <c r="AF28" s="23"/>
      <c r="AG28" s="23"/>
      <c r="AH28" s="23"/>
      <c r="AI28" s="23"/>
      <c r="AJ28" s="23"/>
      <c r="AK28" s="23"/>
      <c r="AL28" s="23"/>
      <c r="AM28" s="24"/>
    </row>
    <row r="29" spans="1:39" ht="15.75" x14ac:dyDescent="0.25">
      <c r="A29" s="25"/>
      <c r="B29" s="27"/>
      <c r="C29" s="31"/>
      <c r="D29" s="22"/>
      <c r="E29" s="21"/>
      <c r="F29" s="21"/>
      <c r="G29" s="21"/>
      <c r="H29" s="21"/>
      <c r="I29" s="21"/>
      <c r="J29" s="21"/>
      <c r="K29" s="21"/>
      <c r="L29" s="21"/>
      <c r="M29" s="21"/>
      <c r="N29" s="21"/>
      <c r="O29" s="21"/>
      <c r="P29" s="21"/>
      <c r="Q29" s="21"/>
      <c r="R29" s="23"/>
      <c r="S29" s="23"/>
      <c r="T29" s="23"/>
      <c r="U29" s="23"/>
      <c r="V29" s="23"/>
      <c r="W29" s="23"/>
      <c r="X29" s="23"/>
      <c r="Y29" s="23"/>
      <c r="Z29" s="23"/>
      <c r="AA29" s="23"/>
      <c r="AB29" s="23"/>
      <c r="AC29" s="23"/>
      <c r="AD29" s="23"/>
      <c r="AE29" s="23"/>
      <c r="AF29" s="23"/>
      <c r="AG29" s="23"/>
      <c r="AH29" s="23"/>
      <c r="AI29" s="23"/>
      <c r="AJ29" s="23"/>
      <c r="AK29" s="23"/>
      <c r="AL29" s="23"/>
      <c r="AM29" s="24"/>
    </row>
    <row r="30" spans="1:39" ht="15.75" x14ac:dyDescent="0.25">
      <c r="A30" s="25" t="s">
        <v>104</v>
      </c>
      <c r="B30" s="27" t="s">
        <v>32</v>
      </c>
      <c r="C30" s="21"/>
      <c r="D30" s="22"/>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4"/>
    </row>
    <row r="31" spans="1:39" ht="15.75" x14ac:dyDescent="0.25">
      <c r="A31" s="29"/>
      <c r="B31" s="30"/>
      <c r="C31" s="21"/>
      <c r="D31" s="22"/>
      <c r="E31" s="21"/>
      <c r="F31" s="21"/>
      <c r="G31" s="21"/>
      <c r="H31" s="21"/>
      <c r="I31" s="21"/>
      <c r="J31" s="21"/>
      <c r="K31" s="21"/>
      <c r="L31" s="21"/>
      <c r="M31" s="21"/>
      <c r="N31" s="21"/>
      <c r="O31" s="21"/>
      <c r="P31" s="21"/>
      <c r="Q31" s="21"/>
      <c r="R31" s="23"/>
      <c r="S31" s="23"/>
      <c r="T31" s="23"/>
      <c r="U31" s="23"/>
      <c r="V31" s="23"/>
      <c r="W31" s="23"/>
      <c r="X31" s="23"/>
      <c r="Y31" s="23"/>
      <c r="Z31" s="23"/>
      <c r="AA31" s="23"/>
      <c r="AB31" s="23"/>
      <c r="AC31" s="23"/>
      <c r="AD31" s="23"/>
      <c r="AE31" s="23"/>
      <c r="AF31" s="23"/>
      <c r="AG31" s="23"/>
      <c r="AH31" s="23"/>
      <c r="AI31" s="23"/>
      <c r="AJ31" s="23"/>
      <c r="AK31" s="23"/>
      <c r="AL31" s="23"/>
      <c r="AM31" s="24"/>
    </row>
    <row r="32" spans="1:39" ht="15.75" x14ac:dyDescent="0.25">
      <c r="A32" s="25" t="s">
        <v>106</v>
      </c>
      <c r="B32" s="27" t="s">
        <v>34</v>
      </c>
      <c r="C32" s="21"/>
      <c r="D32" s="22"/>
      <c r="E32" s="21"/>
      <c r="F32" s="21"/>
      <c r="G32" s="21"/>
      <c r="H32" s="21"/>
      <c r="I32" s="21"/>
      <c r="J32" s="21"/>
      <c r="K32" s="21"/>
      <c r="L32" s="21"/>
      <c r="M32" s="21"/>
      <c r="N32" s="21"/>
      <c r="O32" s="21"/>
      <c r="P32" s="21"/>
      <c r="Q32" s="21"/>
      <c r="R32" s="23"/>
      <c r="S32" s="23"/>
      <c r="T32" s="23"/>
      <c r="U32" s="23"/>
      <c r="V32" s="23"/>
      <c r="W32" s="23"/>
      <c r="X32" s="23"/>
      <c r="Y32" s="23"/>
      <c r="Z32" s="23"/>
      <c r="AA32" s="23"/>
      <c r="AB32" s="23"/>
      <c r="AC32" s="23"/>
      <c r="AD32" s="23"/>
      <c r="AE32" s="23"/>
      <c r="AF32" s="23"/>
      <c r="AG32" s="23"/>
      <c r="AH32" s="23"/>
      <c r="AI32" s="23"/>
      <c r="AJ32" s="23"/>
      <c r="AK32" s="23"/>
      <c r="AL32" s="23"/>
      <c r="AM32" s="24"/>
    </row>
    <row r="33" spans="1:39" ht="15.75" x14ac:dyDescent="0.25">
      <c r="A33" s="25"/>
      <c r="B33" s="27"/>
      <c r="C33" s="21"/>
      <c r="D33" s="22"/>
      <c r="E33" s="21"/>
      <c r="F33" s="21"/>
      <c r="G33" s="21"/>
      <c r="H33" s="21"/>
      <c r="I33" s="21"/>
      <c r="J33" s="21"/>
      <c r="K33" s="21"/>
      <c r="L33" s="21"/>
      <c r="M33" s="21"/>
      <c r="N33" s="21"/>
      <c r="O33" s="21"/>
      <c r="P33" s="21"/>
      <c r="Q33" s="21"/>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5.75" x14ac:dyDescent="0.25">
      <c r="A34" s="25" t="s">
        <v>133</v>
      </c>
      <c r="B34" s="27" t="s">
        <v>134</v>
      </c>
      <c r="C34" s="21"/>
      <c r="D34" s="22"/>
      <c r="E34" s="21"/>
      <c r="F34" s="21"/>
      <c r="G34" s="21"/>
      <c r="H34" s="21"/>
      <c r="I34" s="21"/>
      <c r="J34" s="21"/>
      <c r="K34" s="21"/>
      <c r="L34" s="21"/>
      <c r="M34" s="21"/>
      <c r="N34" s="21"/>
      <c r="O34" s="21"/>
      <c r="P34" s="21"/>
      <c r="Q34" s="21"/>
      <c r="R34" s="23"/>
      <c r="S34" s="23"/>
      <c r="T34" s="23"/>
      <c r="U34" s="23"/>
      <c r="V34" s="23"/>
      <c r="W34" s="23"/>
      <c r="X34" s="23"/>
      <c r="Y34" s="23"/>
      <c r="Z34" s="23"/>
      <c r="AA34" s="23"/>
      <c r="AB34" s="23"/>
      <c r="AC34" s="23"/>
      <c r="AD34" s="23"/>
      <c r="AE34" s="23"/>
      <c r="AF34" s="23"/>
      <c r="AG34" s="23"/>
      <c r="AH34" s="23"/>
      <c r="AI34" s="23"/>
      <c r="AJ34" s="23"/>
      <c r="AK34" s="23"/>
      <c r="AL34" s="23"/>
      <c r="AM34" s="24"/>
    </row>
    <row r="35" spans="1:39" ht="15.75" x14ac:dyDescent="0.25">
      <c r="A35" s="25"/>
      <c r="B35" s="27"/>
      <c r="C35" s="21"/>
      <c r="D35" s="22"/>
      <c r="E35" s="21"/>
      <c r="F35" s="21"/>
      <c r="G35" s="21"/>
      <c r="H35" s="21"/>
      <c r="I35" s="21"/>
      <c r="J35" s="21"/>
      <c r="K35" s="21"/>
      <c r="L35" s="21"/>
      <c r="M35" s="21"/>
      <c r="N35" s="21"/>
      <c r="O35" s="21"/>
      <c r="P35" s="21"/>
      <c r="Q35" s="21"/>
      <c r="R35" s="23"/>
      <c r="S35" s="23"/>
      <c r="T35" s="23"/>
      <c r="U35" s="23"/>
      <c r="V35" s="23"/>
      <c r="W35" s="23"/>
      <c r="X35" s="23"/>
      <c r="Y35" s="23"/>
      <c r="Z35" s="23"/>
      <c r="AA35" s="23"/>
      <c r="AB35" s="23"/>
      <c r="AC35" s="23"/>
      <c r="AD35" s="23"/>
      <c r="AE35" s="23"/>
      <c r="AF35" s="23"/>
      <c r="AG35" s="23"/>
      <c r="AH35" s="23"/>
      <c r="AI35" s="23"/>
      <c r="AJ35" s="23"/>
      <c r="AK35" s="23"/>
      <c r="AL35" s="23"/>
      <c r="AM35" s="24"/>
    </row>
    <row r="36" spans="1:39" ht="15.75" x14ac:dyDescent="0.25">
      <c r="A36" s="25" t="s">
        <v>218</v>
      </c>
      <c r="B36" s="27" t="s">
        <v>296</v>
      </c>
      <c r="C36" s="21"/>
      <c r="D36" s="22"/>
      <c r="E36" s="21"/>
      <c r="F36" s="21"/>
      <c r="G36" s="21"/>
      <c r="H36" s="21"/>
      <c r="I36" s="21"/>
      <c r="J36" s="21"/>
      <c r="K36" s="21"/>
      <c r="L36" s="21"/>
      <c r="M36" s="21"/>
      <c r="N36" s="21"/>
      <c r="O36" s="21"/>
      <c r="P36" s="21"/>
      <c r="Q36" s="21"/>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5.75" x14ac:dyDescent="0.25">
      <c r="A37" s="29"/>
      <c r="B37" s="30"/>
      <c r="C37" s="21"/>
      <c r="D37" s="22"/>
      <c r="E37" s="21"/>
      <c r="F37" s="21"/>
      <c r="G37" s="21"/>
      <c r="H37" s="21"/>
      <c r="I37" s="21"/>
      <c r="J37" s="21"/>
      <c r="K37" s="21"/>
      <c r="L37" s="21"/>
      <c r="M37" s="21"/>
      <c r="N37" s="21"/>
      <c r="O37" s="21"/>
      <c r="P37" s="21"/>
      <c r="Q37" s="21"/>
      <c r="R37" s="23"/>
      <c r="S37" s="23"/>
      <c r="T37" s="23"/>
      <c r="U37" s="23"/>
      <c r="V37" s="23"/>
      <c r="W37" s="23"/>
      <c r="X37" s="23"/>
      <c r="Y37" s="23"/>
      <c r="Z37" s="23"/>
      <c r="AA37" s="23"/>
      <c r="AB37" s="23"/>
      <c r="AC37" s="23"/>
      <c r="AD37" s="23"/>
      <c r="AE37" s="23"/>
      <c r="AF37" s="23"/>
      <c r="AG37" s="23"/>
      <c r="AH37" s="23"/>
      <c r="AI37" s="23"/>
      <c r="AJ37" s="23"/>
      <c r="AK37" s="23"/>
      <c r="AL37" s="23"/>
      <c r="AM37" s="24"/>
    </row>
    <row r="38" spans="1:39" ht="15.75" x14ac:dyDescent="0.25">
      <c r="A38" s="19">
        <v>120</v>
      </c>
      <c r="B38" s="26" t="s">
        <v>45</v>
      </c>
      <c r="C38" s="21"/>
      <c r="D38" s="22"/>
      <c r="E38" s="21"/>
      <c r="F38" s="21"/>
      <c r="G38" s="21"/>
      <c r="H38" s="21"/>
      <c r="I38" s="21"/>
      <c r="J38" s="21"/>
      <c r="K38" s="21"/>
      <c r="L38" s="21"/>
      <c r="M38" s="21"/>
      <c r="N38" s="21"/>
      <c r="O38" s="21"/>
      <c r="P38" s="21"/>
      <c r="Q38" s="21"/>
      <c r="R38" s="23"/>
      <c r="S38" s="23"/>
      <c r="T38" s="23"/>
      <c r="U38" s="23"/>
      <c r="V38" s="23"/>
      <c r="W38" s="23"/>
      <c r="X38" s="23"/>
      <c r="Y38" s="23"/>
      <c r="Z38" s="23"/>
      <c r="AA38" s="23"/>
      <c r="AB38" s="23"/>
      <c r="AC38" s="23"/>
      <c r="AD38" s="23"/>
      <c r="AE38" s="23"/>
      <c r="AF38" s="23"/>
      <c r="AG38" s="23"/>
      <c r="AH38" s="23"/>
      <c r="AI38" s="23"/>
      <c r="AJ38" s="23"/>
      <c r="AK38" s="23"/>
      <c r="AL38" s="23"/>
      <c r="AM38" s="24"/>
    </row>
    <row r="39" spans="1:39" ht="15.75" x14ac:dyDescent="0.25">
      <c r="A39" s="19"/>
      <c r="B39" s="20"/>
      <c r="C39" s="21"/>
      <c r="D39" s="22"/>
      <c r="E39" s="21"/>
      <c r="F39" s="21"/>
      <c r="G39" s="21"/>
      <c r="H39" s="21"/>
      <c r="I39" s="21"/>
      <c r="J39" s="21"/>
      <c r="K39" s="21"/>
      <c r="L39" s="21"/>
      <c r="M39" s="21"/>
      <c r="N39" s="21"/>
      <c r="O39" s="21"/>
      <c r="P39" s="21"/>
      <c r="Q39" s="21"/>
      <c r="R39" s="23"/>
      <c r="S39" s="23"/>
      <c r="T39" s="23"/>
      <c r="U39" s="23"/>
      <c r="V39" s="23"/>
      <c r="W39" s="23"/>
      <c r="X39" s="23"/>
      <c r="Y39" s="23"/>
      <c r="Z39" s="23"/>
      <c r="AA39" s="23"/>
      <c r="AB39" s="23"/>
      <c r="AC39" s="23"/>
      <c r="AD39" s="23"/>
      <c r="AE39" s="23"/>
      <c r="AF39" s="23"/>
      <c r="AG39" s="23"/>
      <c r="AH39" s="23"/>
      <c r="AI39" s="23"/>
      <c r="AJ39" s="23"/>
      <c r="AK39" s="23"/>
      <c r="AL39" s="23"/>
      <c r="AM39" s="24"/>
    </row>
    <row r="40" spans="1:39" ht="15.75" x14ac:dyDescent="0.25">
      <c r="A40" s="19">
        <v>130</v>
      </c>
      <c r="B40" s="26" t="s">
        <v>135</v>
      </c>
      <c r="C40" s="21"/>
      <c r="D40" s="22"/>
      <c r="E40" s="21"/>
      <c r="F40" s="21"/>
      <c r="G40" s="21"/>
      <c r="H40" s="21"/>
      <c r="I40" s="21"/>
      <c r="J40" s="21"/>
      <c r="K40" s="21"/>
      <c r="L40" s="21"/>
      <c r="M40" s="21"/>
      <c r="N40" s="21"/>
      <c r="O40" s="21"/>
      <c r="P40" s="21"/>
      <c r="Q40" s="21"/>
      <c r="R40" s="23"/>
      <c r="S40" s="23"/>
      <c r="T40" s="23"/>
      <c r="U40" s="23"/>
      <c r="V40" s="23"/>
      <c r="W40" s="23"/>
      <c r="X40" s="23"/>
      <c r="Y40" s="23"/>
      <c r="Z40" s="23"/>
      <c r="AA40" s="23"/>
      <c r="AB40" s="23"/>
      <c r="AC40" s="23"/>
      <c r="AD40" s="23"/>
      <c r="AE40" s="23"/>
      <c r="AF40" s="23"/>
      <c r="AG40" s="23"/>
      <c r="AH40" s="23"/>
      <c r="AI40" s="23"/>
      <c r="AJ40" s="23"/>
      <c r="AK40" s="23"/>
      <c r="AL40" s="23"/>
      <c r="AM40" s="24"/>
    </row>
    <row r="41" spans="1:39" ht="15.75" x14ac:dyDescent="0.25">
      <c r="A41" s="19"/>
      <c r="B41" s="26"/>
      <c r="C41" s="21"/>
      <c r="D41" s="22"/>
      <c r="E41" s="21"/>
      <c r="F41" s="21"/>
      <c r="G41" s="21"/>
      <c r="H41" s="21"/>
      <c r="I41" s="21"/>
      <c r="J41" s="21"/>
      <c r="K41" s="21"/>
      <c r="L41" s="21"/>
      <c r="M41" s="21"/>
      <c r="N41" s="21"/>
      <c r="O41" s="21"/>
      <c r="P41" s="21"/>
      <c r="Q41" s="21"/>
      <c r="R41" s="23"/>
      <c r="S41" s="23"/>
      <c r="T41" s="23"/>
      <c r="U41" s="23"/>
      <c r="V41" s="23"/>
      <c r="W41" s="23"/>
      <c r="X41" s="23"/>
      <c r="Y41" s="23"/>
      <c r="Z41" s="23"/>
      <c r="AA41" s="23"/>
      <c r="AB41" s="23"/>
      <c r="AC41" s="23"/>
      <c r="AD41" s="23"/>
      <c r="AE41" s="23"/>
      <c r="AF41" s="23"/>
      <c r="AG41" s="23"/>
      <c r="AH41" s="23"/>
      <c r="AI41" s="23"/>
      <c r="AJ41" s="23"/>
      <c r="AK41" s="23"/>
      <c r="AL41" s="23"/>
      <c r="AM41" s="24"/>
    </row>
    <row r="42" spans="1:39" ht="15.75" x14ac:dyDescent="0.25">
      <c r="A42" s="25">
        <v>140</v>
      </c>
      <c r="B42" s="27" t="s">
        <v>47</v>
      </c>
      <c r="C42" s="21"/>
      <c r="D42" s="22"/>
      <c r="E42" s="21"/>
      <c r="F42" s="21"/>
      <c r="G42" s="21"/>
      <c r="H42" s="21"/>
      <c r="I42" s="21"/>
      <c r="J42" s="21"/>
      <c r="K42" s="21"/>
      <c r="L42" s="21"/>
      <c r="M42" s="21"/>
      <c r="N42" s="21"/>
      <c r="O42" s="21"/>
      <c r="P42" s="21"/>
      <c r="Q42" s="21"/>
      <c r="R42" s="23"/>
      <c r="S42" s="23"/>
      <c r="T42" s="23"/>
      <c r="U42" s="23"/>
      <c r="V42" s="23"/>
      <c r="W42" s="23"/>
      <c r="X42" s="23"/>
      <c r="Y42" s="23"/>
      <c r="Z42" s="23"/>
      <c r="AA42" s="23"/>
      <c r="AB42" s="23"/>
      <c r="AC42" s="23"/>
      <c r="AD42" s="23"/>
      <c r="AE42" s="23"/>
      <c r="AF42" s="23"/>
      <c r="AG42" s="23"/>
      <c r="AH42" s="23"/>
      <c r="AI42" s="23"/>
      <c r="AJ42" s="23"/>
      <c r="AK42" s="23"/>
      <c r="AL42" s="23"/>
      <c r="AM42" s="24"/>
    </row>
    <row r="43" spans="1:39" ht="15.75" x14ac:dyDescent="0.25">
      <c r="A43" s="25"/>
      <c r="B43" s="27"/>
      <c r="C43" s="21"/>
      <c r="D43" s="22"/>
      <c r="E43" s="21"/>
      <c r="F43" s="21"/>
      <c r="G43" s="21"/>
      <c r="H43" s="21"/>
      <c r="I43" s="21"/>
      <c r="J43" s="21"/>
      <c r="K43" s="21"/>
      <c r="L43" s="21"/>
      <c r="M43" s="21"/>
      <c r="N43" s="21"/>
      <c r="O43" s="21"/>
      <c r="P43" s="21"/>
      <c r="Q43" s="21"/>
      <c r="R43" s="23"/>
      <c r="S43" s="23"/>
      <c r="T43" s="23"/>
      <c r="U43" s="23"/>
      <c r="V43" s="23"/>
      <c r="W43" s="23"/>
      <c r="X43" s="23"/>
      <c r="Y43" s="23"/>
      <c r="Z43" s="23"/>
      <c r="AA43" s="23"/>
      <c r="AB43" s="23"/>
      <c r="AC43" s="23"/>
      <c r="AD43" s="23"/>
      <c r="AE43" s="23"/>
      <c r="AF43" s="23"/>
      <c r="AG43" s="23"/>
      <c r="AH43" s="23"/>
      <c r="AI43" s="23"/>
      <c r="AJ43" s="23"/>
      <c r="AK43" s="23"/>
      <c r="AL43" s="23"/>
      <c r="AM43" s="24"/>
    </row>
    <row r="44" spans="1:39" ht="15.75" x14ac:dyDescent="0.25">
      <c r="A44" s="19">
        <v>150</v>
      </c>
      <c r="B44" s="26" t="s">
        <v>112</v>
      </c>
      <c r="C44" s="21"/>
      <c r="D44" s="21"/>
      <c r="E44" s="21"/>
      <c r="F44" s="21"/>
      <c r="G44" s="21"/>
      <c r="H44" s="21"/>
      <c r="I44" s="21"/>
      <c r="J44" s="21"/>
      <c r="K44" s="21"/>
      <c r="L44" s="21"/>
      <c r="M44" s="21"/>
      <c r="N44" s="21"/>
      <c r="O44" s="21"/>
      <c r="P44" s="21"/>
      <c r="Q44" s="21"/>
      <c r="R44" s="23"/>
      <c r="S44" s="23"/>
      <c r="T44" s="23"/>
      <c r="U44" s="23"/>
      <c r="V44" s="23"/>
      <c r="W44" s="23"/>
      <c r="X44" s="23"/>
      <c r="Y44" s="23"/>
      <c r="Z44" s="23"/>
      <c r="AA44" s="23"/>
      <c r="AB44" s="23"/>
      <c r="AC44" s="23"/>
      <c r="AD44" s="23"/>
      <c r="AE44" s="23"/>
      <c r="AF44" s="23"/>
      <c r="AG44" s="23"/>
      <c r="AH44" s="23"/>
      <c r="AI44" s="23"/>
      <c r="AJ44" s="23"/>
      <c r="AK44" s="23"/>
      <c r="AL44" s="23"/>
      <c r="AM44" s="24"/>
    </row>
    <row r="45" spans="1:39" ht="15.75" x14ac:dyDescent="0.25">
      <c r="A45" s="32"/>
      <c r="B45" s="33"/>
      <c r="C45" s="34"/>
      <c r="D45" s="34"/>
      <c r="E45" s="34"/>
      <c r="F45" s="34"/>
      <c r="G45" s="34"/>
      <c r="H45" s="34"/>
      <c r="I45" s="34"/>
      <c r="J45" s="34"/>
      <c r="K45" s="34"/>
      <c r="L45" s="34"/>
      <c r="M45" s="34"/>
      <c r="N45" s="34"/>
      <c r="O45" s="34"/>
      <c r="P45" s="34"/>
      <c r="Q45" s="34"/>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75" x14ac:dyDescent="0.25">
      <c r="A46" s="19">
        <v>160</v>
      </c>
      <c r="B46" s="26" t="s">
        <v>50</v>
      </c>
      <c r="C46" s="34"/>
      <c r="D46" s="34"/>
      <c r="E46" s="34"/>
      <c r="F46" s="34"/>
      <c r="G46" s="34"/>
      <c r="H46" s="34"/>
      <c r="I46" s="34"/>
      <c r="J46" s="34"/>
      <c r="K46" s="34"/>
      <c r="L46" s="34"/>
      <c r="M46" s="34"/>
      <c r="N46" s="34"/>
      <c r="O46" s="34"/>
      <c r="P46" s="34"/>
      <c r="Q46" s="34"/>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5.75" x14ac:dyDescent="0.25">
      <c r="A47" s="32"/>
      <c r="B47" s="33"/>
      <c r="C47" s="34"/>
      <c r="D47" s="34"/>
      <c r="E47" s="34"/>
      <c r="F47" s="34"/>
      <c r="G47" s="34"/>
      <c r="H47" s="34"/>
      <c r="I47" s="34"/>
      <c r="J47" s="34"/>
      <c r="K47" s="34"/>
      <c r="L47" s="34"/>
      <c r="M47" s="34"/>
      <c r="N47" s="34"/>
      <c r="O47" s="34"/>
      <c r="P47" s="34"/>
      <c r="Q47" s="34"/>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75" x14ac:dyDescent="0.25">
      <c r="A48" s="32">
        <v>190</v>
      </c>
      <c r="B48" s="33" t="s">
        <v>54</v>
      </c>
      <c r="C48" s="34"/>
      <c r="D48" s="34"/>
      <c r="E48" s="34"/>
      <c r="F48" s="34"/>
      <c r="G48" s="34"/>
      <c r="H48" s="34"/>
      <c r="I48" s="34"/>
      <c r="J48" s="34"/>
      <c r="K48" s="34"/>
      <c r="L48" s="34"/>
      <c r="M48" s="34"/>
      <c r="N48" s="34"/>
      <c r="O48" s="34"/>
      <c r="P48" s="34"/>
      <c r="Q48" s="34"/>
      <c r="R48" s="35"/>
      <c r="S48" s="35"/>
      <c r="T48" s="35"/>
      <c r="U48" s="35"/>
      <c r="V48" s="35"/>
      <c r="W48" s="35"/>
      <c r="X48" s="35"/>
      <c r="Y48" s="35"/>
      <c r="Z48" s="35"/>
      <c r="AA48" s="35"/>
      <c r="AB48" s="35"/>
      <c r="AC48" s="35"/>
      <c r="AD48" s="35"/>
      <c r="AE48" s="35"/>
      <c r="AF48" s="35"/>
      <c r="AG48" s="35"/>
      <c r="AH48" s="35"/>
      <c r="AI48" s="35"/>
      <c r="AJ48" s="35"/>
      <c r="AK48" s="35"/>
      <c r="AL48" s="35"/>
      <c r="AM48" s="36"/>
    </row>
    <row r="49" spans="1:39" ht="15.75" x14ac:dyDescent="0.25">
      <c r="A49" s="32"/>
      <c r="B49" s="33"/>
      <c r="C49" s="34"/>
      <c r="D49" s="34"/>
      <c r="E49" s="34"/>
      <c r="F49" s="34"/>
      <c r="G49" s="34"/>
      <c r="H49" s="34"/>
      <c r="I49" s="34"/>
      <c r="J49" s="34"/>
      <c r="K49" s="34"/>
      <c r="L49" s="34"/>
      <c r="M49" s="34"/>
      <c r="N49" s="34"/>
      <c r="O49" s="34"/>
      <c r="P49" s="34"/>
      <c r="Q49" s="34"/>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5.75" x14ac:dyDescent="0.25">
      <c r="A50" s="32">
        <v>200</v>
      </c>
      <c r="B50" s="33" t="s">
        <v>114</v>
      </c>
      <c r="C50" s="34"/>
      <c r="D50" s="34"/>
      <c r="E50" s="34"/>
      <c r="F50" s="34"/>
      <c r="G50" s="34"/>
      <c r="H50" s="34"/>
      <c r="I50" s="34"/>
      <c r="J50" s="34"/>
      <c r="K50" s="34"/>
      <c r="L50" s="34"/>
      <c r="M50" s="34"/>
      <c r="N50" s="34"/>
      <c r="O50" s="34"/>
      <c r="P50" s="34"/>
      <c r="Q50" s="34"/>
      <c r="R50" s="35"/>
      <c r="S50" s="35"/>
      <c r="T50" s="35"/>
      <c r="U50" s="35"/>
      <c r="V50" s="35"/>
      <c r="W50" s="35"/>
      <c r="X50" s="35"/>
      <c r="Y50" s="35"/>
      <c r="Z50" s="35"/>
      <c r="AA50" s="35"/>
      <c r="AB50" s="35"/>
      <c r="AC50" s="35"/>
      <c r="AD50" s="35"/>
      <c r="AE50" s="35"/>
      <c r="AF50" s="35"/>
      <c r="AG50" s="35"/>
      <c r="AH50" s="35"/>
      <c r="AI50" s="35"/>
      <c r="AJ50" s="35"/>
      <c r="AK50" s="35"/>
      <c r="AL50" s="35"/>
      <c r="AM50" s="36"/>
    </row>
    <row r="51" spans="1:39" ht="15.75" x14ac:dyDescent="0.25">
      <c r="A51" s="32"/>
      <c r="B51" s="33"/>
      <c r="C51" s="34"/>
      <c r="D51" s="34"/>
      <c r="E51" s="34"/>
      <c r="F51" s="34"/>
      <c r="G51" s="34"/>
      <c r="H51" s="34"/>
      <c r="I51" s="34"/>
      <c r="J51" s="34"/>
      <c r="K51" s="34"/>
      <c r="L51" s="34"/>
      <c r="M51" s="34"/>
      <c r="N51" s="34"/>
      <c r="O51" s="34"/>
      <c r="P51" s="34"/>
      <c r="Q51" s="34"/>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6.5" thickBot="1" x14ac:dyDescent="0.3">
      <c r="A52" s="32">
        <v>210</v>
      </c>
      <c r="B52" s="33" t="s">
        <v>115</v>
      </c>
      <c r="C52" s="34"/>
      <c r="D52" s="34"/>
      <c r="E52" s="34"/>
      <c r="F52" s="34"/>
      <c r="G52" s="34"/>
      <c r="H52" s="34"/>
      <c r="I52" s="34"/>
      <c r="J52" s="34"/>
      <c r="K52" s="34"/>
      <c r="L52" s="34"/>
      <c r="M52" s="34"/>
      <c r="N52" s="34"/>
      <c r="O52" s="34"/>
      <c r="P52" s="34"/>
      <c r="Q52" s="34"/>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6.5" thickBot="1" x14ac:dyDescent="0.3">
      <c r="A53" s="37"/>
      <c r="B53" s="38" t="s">
        <v>122</v>
      </c>
      <c r="C53" s="39"/>
      <c r="D53" s="39"/>
      <c r="E53" s="39"/>
      <c r="F53" s="39"/>
      <c r="G53" s="39"/>
      <c r="H53" s="39"/>
      <c r="I53" s="39"/>
      <c r="J53" s="39"/>
      <c r="K53" s="39"/>
      <c r="L53" s="39"/>
      <c r="M53" s="39"/>
      <c r="N53" s="39"/>
      <c r="O53" s="39"/>
      <c r="P53" s="39"/>
      <c r="Q53" s="39"/>
      <c r="R53" s="40"/>
      <c r="S53" s="40"/>
      <c r="T53" s="40"/>
      <c r="U53" s="40"/>
      <c r="V53" s="40"/>
      <c r="W53" s="40"/>
      <c r="X53" s="40"/>
      <c r="Y53" s="40"/>
      <c r="Z53" s="40"/>
      <c r="AA53" s="40"/>
      <c r="AB53" s="40"/>
      <c r="AC53" s="40"/>
      <c r="AD53" s="40"/>
      <c r="AE53" s="40"/>
      <c r="AF53" s="40"/>
      <c r="AG53" s="40"/>
      <c r="AH53" s="40"/>
      <c r="AI53" s="40"/>
      <c r="AJ53" s="40"/>
      <c r="AK53" s="40"/>
      <c r="AL53" s="40"/>
      <c r="AM53" s="41"/>
    </row>
  </sheetData>
  <mergeCells count="16">
    <mergeCell ref="A8:AM8"/>
    <mergeCell ref="A4:AM4"/>
    <mergeCell ref="A7:AM7"/>
    <mergeCell ref="A12:A13"/>
    <mergeCell ref="B12:B13"/>
    <mergeCell ref="C12:C13"/>
    <mergeCell ref="D12:D13"/>
    <mergeCell ref="F12:AM12"/>
    <mergeCell ref="A10:E10"/>
    <mergeCell ref="W10:AE10"/>
    <mergeCell ref="A9:AM9"/>
    <mergeCell ref="A1:AM1"/>
    <mergeCell ref="A2:AM2"/>
    <mergeCell ref="A3:AM3"/>
    <mergeCell ref="A5:AM5"/>
    <mergeCell ref="A6:AM6"/>
  </mergeCells>
  <pageMargins left="0.7" right="0.7" top="0.75" bottom="0.7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90" zoomScaleNormal="100" zoomScaleSheetLayoutView="90" workbookViewId="0">
      <selection activeCell="F18" sqref="F18"/>
    </sheetView>
  </sheetViews>
  <sheetFormatPr baseColWidth="10" defaultRowHeight="15" x14ac:dyDescent="0.25"/>
  <cols>
    <col min="1" max="1" width="8.28515625" bestFit="1" customWidth="1"/>
    <col min="2" max="2" width="40.140625" customWidth="1"/>
    <col min="3" max="3" width="6.28515625" customWidth="1"/>
    <col min="4" max="4" width="14.85546875" customWidth="1"/>
    <col min="5" max="5" width="13.42578125" bestFit="1" customWidth="1"/>
    <col min="6" max="14" width="2.140625" bestFit="1" customWidth="1"/>
    <col min="15" max="17" width="3.28515625" bestFit="1" customWidth="1"/>
    <col min="18" max="21" width="3.28515625" customWidth="1"/>
    <col min="22" max="23" width="3.28515625" bestFit="1" customWidth="1"/>
    <col min="24" max="38" width="3.28515625" customWidth="1"/>
    <col min="39" max="39" width="3.28515625" bestFit="1" customWidth="1"/>
  </cols>
  <sheetData>
    <row r="1" spans="1:39" ht="15.75" x14ac:dyDescent="0.25">
      <c r="A1" s="707" t="str">
        <f>+'CENTRO ESCOLAR'!A1:I1</f>
        <v>MINISTERIO DE EDUCACIÓN</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row>
    <row r="2" spans="1:39" ht="15.75" x14ac:dyDescent="0.25">
      <c r="A2" s="707" t="str">
        <f>+'CENTRO ESCOLAR'!A2:I2</f>
        <v>DIVISIÓN GENERAL DE INFRAESTRUCTURA ESCOLAR</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row>
    <row r="3" spans="1:39" ht="15.75" x14ac:dyDescent="0.25">
      <c r="A3" s="707" t="str">
        <f>'PROG. FINANCIERA CE'!$A$3</f>
        <v>DIVISIÓN DE PREINVERSIÓN</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15.75" x14ac:dyDescent="0.2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5" spans="1:39" ht="15.75" x14ac:dyDescent="0.25">
      <c r="A5" s="707" t="str">
        <f>+'CENTRO ESCOLAR'!A5:I5</f>
        <v>PROYECTO: MEJORAMIENTO DEL CENTRO ESCOLAR ANDRÉS CASTRO</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row>
    <row r="6" spans="1:39" ht="15.75" x14ac:dyDescent="0.25">
      <c r="A6" s="707" t="str">
        <f>+'CENTRO ESCOLAR'!A6:I6</f>
        <v>UBICACIÓN: MUNICIPIO DE WASPAM,  REGIÓN AUTÓNOMA COSTA CARIBE NORTE</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row>
    <row r="7" spans="1:39" ht="15.75" x14ac:dyDescent="0.25">
      <c r="A7" s="708"/>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row>
    <row r="8" spans="1:39" ht="15.75" x14ac:dyDescent="0.25">
      <c r="A8" s="707" t="s">
        <v>137</v>
      </c>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row>
    <row r="9" spans="1:39" ht="15.75" x14ac:dyDescent="0.25">
      <c r="A9" s="707"/>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row>
    <row r="10" spans="1:39" ht="15.75" x14ac:dyDescent="0.25">
      <c r="A10" s="718" t="s">
        <v>5</v>
      </c>
      <c r="B10" s="718"/>
      <c r="C10" s="718"/>
      <c r="D10" s="718"/>
      <c r="E10" s="718"/>
      <c r="F10" s="127"/>
      <c r="G10" s="127"/>
      <c r="H10" s="127"/>
      <c r="I10" s="127"/>
      <c r="J10" s="127"/>
      <c r="K10" s="127"/>
      <c r="L10" s="127"/>
      <c r="M10" s="127"/>
      <c r="N10" s="127"/>
      <c r="O10" s="127"/>
      <c r="P10" s="127"/>
      <c r="Q10" s="127"/>
      <c r="R10" s="719" t="s">
        <v>6</v>
      </c>
      <c r="S10" s="719"/>
      <c r="T10" s="719"/>
      <c r="U10" s="719"/>
      <c r="V10" s="719"/>
      <c r="W10" s="719"/>
      <c r="X10" s="719"/>
      <c r="Y10" s="719"/>
      <c r="Z10" s="719"/>
      <c r="AA10" s="719"/>
      <c r="AB10" s="719"/>
      <c r="AC10" s="719"/>
      <c r="AD10" s="719"/>
      <c r="AE10" s="719"/>
      <c r="AF10" s="719"/>
      <c r="AG10" s="719"/>
      <c r="AH10" s="719"/>
      <c r="AI10" s="719"/>
      <c r="AJ10" s="719"/>
      <c r="AK10" s="719"/>
      <c r="AL10" s="719"/>
      <c r="AM10" s="719"/>
    </row>
    <row r="11" spans="1:39" ht="16.5" thickBot="1"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6.5" thickBot="1" x14ac:dyDescent="0.3">
      <c r="A12" s="709" t="s">
        <v>124</v>
      </c>
      <c r="B12" s="711" t="s">
        <v>125</v>
      </c>
      <c r="C12" s="713" t="s">
        <v>9</v>
      </c>
      <c r="D12" s="713" t="s">
        <v>126</v>
      </c>
      <c r="E12" s="602" t="s">
        <v>127</v>
      </c>
      <c r="F12" s="715" t="s">
        <v>128</v>
      </c>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7"/>
    </row>
    <row r="13" spans="1:39" ht="16.5" thickBot="1" x14ac:dyDescent="0.3">
      <c r="A13" s="710"/>
      <c r="B13" s="712"/>
      <c r="C13" s="714"/>
      <c r="D13" s="714"/>
      <c r="E13" s="603" t="s">
        <v>129</v>
      </c>
      <c r="F13" s="604">
        <v>1</v>
      </c>
      <c r="G13" s="605">
        <v>2</v>
      </c>
      <c r="H13" s="604">
        <v>3</v>
      </c>
      <c r="I13" s="604">
        <v>4</v>
      </c>
      <c r="J13" s="605">
        <v>5</v>
      </c>
      <c r="K13" s="604">
        <v>6</v>
      </c>
      <c r="L13" s="605">
        <v>7</v>
      </c>
      <c r="M13" s="604">
        <v>8</v>
      </c>
      <c r="N13" s="604">
        <v>9</v>
      </c>
      <c r="O13" s="605">
        <v>10</v>
      </c>
      <c r="P13" s="604">
        <v>11</v>
      </c>
      <c r="Q13" s="605">
        <v>12</v>
      </c>
      <c r="R13" s="604">
        <v>13</v>
      </c>
      <c r="S13" s="604">
        <v>14</v>
      </c>
      <c r="T13" s="605">
        <v>15</v>
      </c>
      <c r="U13" s="604">
        <v>16</v>
      </c>
      <c r="V13" s="605">
        <v>17</v>
      </c>
      <c r="W13" s="604">
        <v>18</v>
      </c>
      <c r="X13" s="606">
        <v>19</v>
      </c>
      <c r="Y13" s="606">
        <v>20</v>
      </c>
      <c r="Z13" s="606">
        <v>21</v>
      </c>
      <c r="AA13" s="606">
        <v>22</v>
      </c>
      <c r="AB13" s="606">
        <v>23</v>
      </c>
      <c r="AC13" s="606">
        <v>24</v>
      </c>
      <c r="AD13" s="606">
        <v>25</v>
      </c>
      <c r="AE13" s="606">
        <v>26</v>
      </c>
      <c r="AF13" s="606">
        <v>27</v>
      </c>
      <c r="AG13" s="610">
        <v>28</v>
      </c>
      <c r="AH13" s="606">
        <v>29</v>
      </c>
      <c r="AI13" s="606">
        <v>30</v>
      </c>
      <c r="AJ13" s="606">
        <v>31</v>
      </c>
      <c r="AK13" s="606">
        <v>32</v>
      </c>
      <c r="AL13" s="606">
        <v>33</v>
      </c>
      <c r="AM13" s="610">
        <v>34</v>
      </c>
    </row>
    <row r="14" spans="1:39" ht="15.75" x14ac:dyDescent="0.25">
      <c r="A14" s="12" t="s">
        <v>116</v>
      </c>
      <c r="B14" s="13" t="s">
        <v>12</v>
      </c>
      <c r="C14" s="14"/>
      <c r="D14" s="15"/>
      <c r="E14" s="14"/>
      <c r="F14" s="16"/>
      <c r="G14" s="16"/>
      <c r="H14" s="16"/>
      <c r="I14" s="16"/>
      <c r="J14" s="16"/>
      <c r="K14" s="16"/>
      <c r="L14" s="16"/>
      <c r="M14" s="16"/>
      <c r="N14" s="16"/>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8"/>
    </row>
    <row r="15" spans="1:39" ht="15.75" x14ac:dyDescent="0.25">
      <c r="A15" s="19"/>
      <c r="B15" s="20"/>
      <c r="C15" s="21"/>
      <c r="D15" s="22"/>
      <c r="E15" s="21"/>
      <c r="F15" s="21"/>
      <c r="G15" s="21"/>
      <c r="H15" s="21"/>
      <c r="I15" s="21"/>
      <c r="J15" s="21"/>
      <c r="K15" s="21"/>
      <c r="L15" s="21"/>
      <c r="M15" s="21"/>
      <c r="N15" s="21"/>
      <c r="O15" s="21"/>
      <c r="P15" s="21"/>
      <c r="Q15" s="21"/>
      <c r="R15" s="23"/>
      <c r="S15" s="23"/>
      <c r="T15" s="23"/>
      <c r="U15" s="23"/>
      <c r="V15" s="23"/>
      <c r="W15" s="23"/>
      <c r="X15" s="23"/>
      <c r="Y15" s="23"/>
      <c r="Z15" s="23"/>
      <c r="AA15" s="23"/>
      <c r="AB15" s="23"/>
      <c r="AC15" s="23"/>
      <c r="AD15" s="23"/>
      <c r="AE15" s="23"/>
      <c r="AF15" s="23"/>
      <c r="AG15" s="23"/>
      <c r="AH15" s="23"/>
      <c r="AI15" s="23"/>
      <c r="AJ15" s="23"/>
      <c r="AK15" s="23"/>
      <c r="AL15" s="23"/>
      <c r="AM15" s="24"/>
    </row>
    <row r="16" spans="1:39" ht="15.75" x14ac:dyDescent="0.25">
      <c r="A16" s="25" t="s">
        <v>117</v>
      </c>
      <c r="B16" s="26" t="s">
        <v>79</v>
      </c>
      <c r="C16" s="21"/>
      <c r="D16" s="22"/>
      <c r="E16" s="21"/>
      <c r="F16" s="21"/>
      <c r="G16" s="21"/>
      <c r="H16" s="21"/>
      <c r="I16" s="21"/>
      <c r="J16" s="21"/>
      <c r="K16" s="21"/>
      <c r="L16" s="21"/>
      <c r="M16" s="21"/>
      <c r="N16" s="21"/>
      <c r="O16" s="21"/>
      <c r="P16" s="21"/>
      <c r="Q16" s="21"/>
      <c r="R16" s="23"/>
      <c r="S16" s="23"/>
      <c r="T16" s="23"/>
      <c r="U16" s="23"/>
      <c r="V16" s="23"/>
      <c r="W16" s="23"/>
      <c r="X16" s="23"/>
      <c r="Y16" s="23"/>
      <c r="Z16" s="23"/>
      <c r="AA16" s="23"/>
      <c r="AB16" s="23"/>
      <c r="AC16" s="23"/>
      <c r="AD16" s="23"/>
      <c r="AE16" s="23"/>
      <c r="AF16" s="23"/>
      <c r="AG16" s="23"/>
      <c r="AH16" s="23"/>
      <c r="AI16" s="23"/>
      <c r="AJ16" s="23"/>
      <c r="AK16" s="23"/>
      <c r="AL16" s="23"/>
      <c r="AM16" s="24"/>
    </row>
    <row r="17" spans="1:39" ht="15.75" x14ac:dyDescent="0.25">
      <c r="A17" s="19"/>
      <c r="B17" s="20"/>
      <c r="C17" s="21"/>
      <c r="D17" s="22"/>
      <c r="E17" s="21"/>
      <c r="F17" s="21"/>
      <c r="G17" s="21"/>
      <c r="H17" s="21"/>
      <c r="I17" s="21"/>
      <c r="J17" s="21"/>
      <c r="K17" s="21"/>
      <c r="L17" s="21"/>
      <c r="M17" s="21"/>
      <c r="N17" s="21"/>
      <c r="O17" s="21"/>
      <c r="P17" s="21"/>
      <c r="Q17" s="21"/>
      <c r="R17" s="23"/>
      <c r="S17" s="23"/>
      <c r="T17" s="23"/>
      <c r="U17" s="23"/>
      <c r="V17" s="23"/>
      <c r="W17" s="23"/>
      <c r="X17" s="23"/>
      <c r="Y17" s="23"/>
      <c r="Z17" s="23"/>
      <c r="AA17" s="23"/>
      <c r="AB17" s="23"/>
      <c r="AC17" s="23"/>
      <c r="AD17" s="23"/>
      <c r="AE17" s="23"/>
      <c r="AF17" s="23"/>
      <c r="AG17" s="23"/>
      <c r="AH17" s="23"/>
      <c r="AI17" s="23"/>
      <c r="AJ17" s="23"/>
      <c r="AK17" s="23"/>
      <c r="AL17" s="23"/>
      <c r="AM17" s="24"/>
    </row>
    <row r="18" spans="1:39" ht="15.75" x14ac:dyDescent="0.25">
      <c r="A18" s="25" t="s">
        <v>118</v>
      </c>
      <c r="B18" s="27" t="s">
        <v>23</v>
      </c>
      <c r="C18" s="21"/>
      <c r="D18" s="28"/>
      <c r="E18" s="22"/>
      <c r="F18" s="22"/>
      <c r="G18" s="21"/>
      <c r="H18" s="21"/>
      <c r="I18" s="21"/>
      <c r="J18" s="21"/>
      <c r="K18" s="21"/>
      <c r="L18" s="21"/>
      <c r="M18" s="21"/>
      <c r="N18" s="21"/>
      <c r="O18" s="21"/>
      <c r="P18" s="21"/>
      <c r="Q18" s="21"/>
      <c r="R18" s="23"/>
      <c r="S18" s="23"/>
      <c r="T18" s="23"/>
      <c r="U18" s="23"/>
      <c r="V18" s="23"/>
      <c r="W18" s="23"/>
      <c r="X18" s="23"/>
      <c r="Y18" s="23"/>
      <c r="Z18" s="23"/>
      <c r="AA18" s="23"/>
      <c r="AB18" s="23"/>
      <c r="AC18" s="23"/>
      <c r="AD18" s="23"/>
      <c r="AE18" s="23"/>
      <c r="AF18" s="23"/>
      <c r="AG18" s="23"/>
      <c r="AH18" s="23"/>
      <c r="AI18" s="23"/>
      <c r="AJ18" s="23"/>
      <c r="AK18" s="23"/>
      <c r="AL18" s="23"/>
      <c r="AM18" s="24"/>
    </row>
    <row r="19" spans="1:39" ht="15.75" x14ac:dyDescent="0.25">
      <c r="A19" s="25"/>
      <c r="B19" s="27"/>
      <c r="C19" s="21"/>
      <c r="D19" s="28"/>
      <c r="E19" s="22"/>
      <c r="F19" s="22"/>
      <c r="G19" s="21"/>
      <c r="H19" s="21"/>
      <c r="I19" s="21"/>
      <c r="J19" s="21"/>
      <c r="K19" s="21"/>
      <c r="L19" s="21"/>
      <c r="M19" s="21"/>
      <c r="N19" s="21"/>
      <c r="O19" s="21"/>
      <c r="P19" s="21"/>
      <c r="Q19" s="21"/>
      <c r="R19" s="23"/>
      <c r="S19" s="23"/>
      <c r="T19" s="23"/>
      <c r="U19" s="23"/>
      <c r="V19" s="23"/>
      <c r="W19" s="23"/>
      <c r="X19" s="23"/>
      <c r="Y19" s="23"/>
      <c r="Z19" s="23"/>
      <c r="AA19" s="23"/>
      <c r="AB19" s="23"/>
      <c r="AC19" s="23"/>
      <c r="AD19" s="23"/>
      <c r="AE19" s="23"/>
      <c r="AF19" s="23"/>
      <c r="AG19" s="23"/>
      <c r="AH19" s="23"/>
      <c r="AI19" s="23"/>
      <c r="AJ19" s="23"/>
      <c r="AK19" s="23"/>
      <c r="AL19" s="23"/>
      <c r="AM19" s="24"/>
    </row>
    <row r="20" spans="1:39" ht="15.75" x14ac:dyDescent="0.25">
      <c r="A20" s="25" t="s">
        <v>130</v>
      </c>
      <c r="B20" s="27" t="s">
        <v>131</v>
      </c>
      <c r="C20" s="21"/>
      <c r="D20" s="28"/>
      <c r="E20" s="22"/>
      <c r="F20" s="22"/>
      <c r="G20" s="21"/>
      <c r="H20" s="21"/>
      <c r="I20" s="21"/>
      <c r="J20" s="21"/>
      <c r="K20" s="21"/>
      <c r="L20" s="21"/>
      <c r="M20" s="21"/>
      <c r="N20" s="21"/>
      <c r="O20" s="21"/>
      <c r="P20" s="21"/>
      <c r="Q20" s="21"/>
      <c r="R20" s="23"/>
      <c r="S20" s="23"/>
      <c r="T20" s="23"/>
      <c r="U20" s="23"/>
      <c r="V20" s="23"/>
      <c r="W20" s="23"/>
      <c r="X20" s="23"/>
      <c r="Y20" s="23"/>
      <c r="Z20" s="23"/>
      <c r="AA20" s="23"/>
      <c r="AB20" s="23"/>
      <c r="AC20" s="23"/>
      <c r="AD20" s="23"/>
      <c r="AE20" s="23"/>
      <c r="AF20" s="23"/>
      <c r="AG20" s="23"/>
      <c r="AH20" s="23"/>
      <c r="AI20" s="23"/>
      <c r="AJ20" s="23"/>
      <c r="AK20" s="23"/>
      <c r="AL20" s="23"/>
      <c r="AM20" s="24"/>
    </row>
    <row r="21" spans="1:39" ht="15.75" x14ac:dyDescent="0.25">
      <c r="A21" s="29"/>
      <c r="B21" s="30"/>
      <c r="C21" s="21"/>
      <c r="D21" s="22"/>
      <c r="E21" s="21"/>
      <c r="F21" s="21"/>
      <c r="G21" s="21"/>
      <c r="H21" s="21"/>
      <c r="I21" s="21"/>
      <c r="J21" s="21"/>
      <c r="K21" s="21"/>
      <c r="L21" s="21"/>
      <c r="M21" s="21"/>
      <c r="N21" s="21"/>
      <c r="O21" s="21"/>
      <c r="P21" s="21"/>
      <c r="Q21" s="21"/>
      <c r="R21" s="23"/>
      <c r="S21" s="23"/>
      <c r="T21" s="23"/>
      <c r="U21" s="23"/>
      <c r="V21" s="23"/>
      <c r="W21" s="23"/>
      <c r="X21" s="23"/>
      <c r="Y21" s="23"/>
      <c r="Z21" s="23"/>
      <c r="AA21" s="23"/>
      <c r="AB21" s="23"/>
      <c r="AC21" s="23"/>
      <c r="AD21" s="23"/>
      <c r="AE21" s="23"/>
      <c r="AF21" s="23"/>
      <c r="AG21" s="23"/>
      <c r="AH21" s="23"/>
      <c r="AI21" s="23"/>
      <c r="AJ21" s="23"/>
      <c r="AK21" s="23"/>
      <c r="AL21" s="23"/>
      <c r="AM21" s="24"/>
    </row>
    <row r="22" spans="1:39" ht="15.75" x14ac:dyDescent="0.25">
      <c r="A22" s="25" t="s">
        <v>132</v>
      </c>
      <c r="B22" s="27" t="s">
        <v>73</v>
      </c>
      <c r="C22" s="21"/>
      <c r="D22" s="22"/>
      <c r="E22" s="21"/>
      <c r="F22" s="21"/>
      <c r="G22" s="21"/>
      <c r="H22" s="21"/>
      <c r="I22" s="21"/>
      <c r="J22" s="21"/>
      <c r="K22" s="21"/>
      <c r="L22" s="21"/>
      <c r="M22" s="21"/>
      <c r="N22" s="21"/>
      <c r="O22" s="21"/>
      <c r="P22" s="21"/>
      <c r="Q22" s="21"/>
      <c r="R22" s="23"/>
      <c r="S22" s="23"/>
      <c r="T22" s="23"/>
      <c r="U22" s="23"/>
      <c r="V22" s="23"/>
      <c r="W22" s="23"/>
      <c r="X22" s="23"/>
      <c r="Y22" s="23"/>
      <c r="Z22" s="23"/>
      <c r="AA22" s="23"/>
      <c r="AB22" s="23"/>
      <c r="AC22" s="23"/>
      <c r="AD22" s="23"/>
      <c r="AE22" s="23"/>
      <c r="AF22" s="23"/>
      <c r="AG22" s="23"/>
      <c r="AH22" s="23"/>
      <c r="AI22" s="23"/>
      <c r="AJ22" s="23"/>
      <c r="AK22" s="23"/>
      <c r="AL22" s="23"/>
      <c r="AM22" s="24"/>
    </row>
    <row r="23" spans="1:39" ht="15.75" x14ac:dyDescent="0.25">
      <c r="A23" s="29"/>
      <c r="B23" s="30"/>
      <c r="C23" s="21"/>
      <c r="D23" s="22"/>
      <c r="E23" s="21"/>
      <c r="F23" s="21"/>
      <c r="G23" s="21"/>
      <c r="H23" s="21"/>
      <c r="I23" s="21"/>
      <c r="J23" s="21"/>
      <c r="K23" s="21"/>
      <c r="L23" s="21"/>
      <c r="M23" s="21"/>
      <c r="N23" s="21"/>
      <c r="O23" s="21"/>
      <c r="P23" s="21"/>
      <c r="Q23" s="21"/>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75" x14ac:dyDescent="0.25">
      <c r="A24" s="25" t="s">
        <v>119</v>
      </c>
      <c r="B24" s="27" t="s">
        <v>24</v>
      </c>
      <c r="C24" s="21"/>
      <c r="D24" s="22"/>
      <c r="E24" s="21"/>
      <c r="F24" s="21"/>
      <c r="G24" s="21"/>
      <c r="H24" s="21"/>
      <c r="I24" s="21"/>
      <c r="J24" s="21"/>
      <c r="K24" s="21"/>
      <c r="L24" s="21"/>
      <c r="M24" s="21"/>
      <c r="N24" s="21"/>
      <c r="O24" s="21"/>
      <c r="P24" s="21"/>
      <c r="Q24" s="21"/>
      <c r="R24" s="23"/>
      <c r="S24" s="23"/>
      <c r="T24" s="23"/>
      <c r="U24" s="23"/>
      <c r="V24" s="23"/>
      <c r="W24" s="23"/>
      <c r="X24" s="23"/>
      <c r="Y24" s="23"/>
      <c r="Z24" s="23"/>
      <c r="AA24" s="23"/>
      <c r="AB24" s="23"/>
      <c r="AC24" s="23"/>
      <c r="AD24" s="23"/>
      <c r="AE24" s="23"/>
      <c r="AF24" s="23"/>
      <c r="AG24" s="23"/>
      <c r="AH24" s="23"/>
      <c r="AI24" s="23"/>
      <c r="AJ24" s="23"/>
      <c r="AK24" s="23"/>
      <c r="AL24" s="23"/>
      <c r="AM24" s="24"/>
    </row>
    <row r="25" spans="1:39" ht="15.75" x14ac:dyDescent="0.25">
      <c r="A25" s="29"/>
      <c r="B25" s="30"/>
      <c r="C25" s="21"/>
      <c r="D25" s="22"/>
      <c r="E25" s="21"/>
      <c r="F25" s="21"/>
      <c r="G25" s="21"/>
      <c r="H25" s="21"/>
      <c r="I25" s="21"/>
      <c r="J25" s="21"/>
      <c r="K25" s="21"/>
      <c r="L25" s="21"/>
      <c r="M25" s="21"/>
      <c r="N25" s="21"/>
      <c r="O25" s="21"/>
      <c r="P25" s="21"/>
      <c r="Q25" s="21"/>
      <c r="R25" s="23"/>
      <c r="S25" s="23"/>
      <c r="T25" s="23"/>
      <c r="U25" s="23"/>
      <c r="V25" s="23"/>
      <c r="W25" s="23"/>
      <c r="X25" s="23"/>
      <c r="Y25" s="23"/>
      <c r="Z25" s="23"/>
      <c r="AA25" s="23"/>
      <c r="AB25" s="23"/>
      <c r="AC25" s="23"/>
      <c r="AD25" s="23"/>
      <c r="AE25" s="23"/>
      <c r="AF25" s="23"/>
      <c r="AG25" s="23"/>
      <c r="AH25" s="23"/>
      <c r="AI25" s="23"/>
      <c r="AJ25" s="23"/>
      <c r="AK25" s="23"/>
      <c r="AL25" s="23"/>
      <c r="AM25" s="24"/>
    </row>
    <row r="26" spans="1:39" ht="15.75" x14ac:dyDescent="0.25">
      <c r="A26" s="19" t="s">
        <v>120</v>
      </c>
      <c r="B26" s="26" t="s">
        <v>25</v>
      </c>
      <c r="C26" s="21"/>
      <c r="D26" s="22"/>
      <c r="E26" s="21"/>
      <c r="F26" s="21"/>
      <c r="G26" s="21"/>
      <c r="H26" s="21"/>
      <c r="I26" s="21"/>
      <c r="J26" s="21"/>
      <c r="K26" s="21"/>
      <c r="L26" s="21"/>
      <c r="M26" s="21"/>
      <c r="N26" s="21"/>
      <c r="O26" s="21"/>
      <c r="P26" s="21"/>
      <c r="Q26" s="21"/>
      <c r="R26" s="23"/>
      <c r="S26" s="23"/>
      <c r="T26" s="23"/>
      <c r="U26" s="23"/>
      <c r="V26" s="23"/>
      <c r="W26" s="23"/>
      <c r="X26" s="23"/>
      <c r="Y26" s="23"/>
      <c r="Z26" s="23"/>
      <c r="AA26" s="23"/>
      <c r="AB26" s="23"/>
      <c r="AC26" s="23"/>
      <c r="AD26" s="23"/>
      <c r="AE26" s="23"/>
      <c r="AF26" s="23"/>
      <c r="AG26" s="23"/>
      <c r="AH26" s="23"/>
      <c r="AI26" s="23"/>
      <c r="AJ26" s="23"/>
      <c r="AK26" s="23"/>
      <c r="AL26" s="23"/>
      <c r="AM26" s="24"/>
    </row>
    <row r="27" spans="1:39" ht="15.75" x14ac:dyDescent="0.25">
      <c r="A27" s="19"/>
      <c r="B27" s="26"/>
      <c r="C27" s="21"/>
      <c r="D27" s="22"/>
      <c r="E27" s="21"/>
      <c r="F27" s="21"/>
      <c r="G27" s="21"/>
      <c r="H27" s="21"/>
      <c r="I27" s="21"/>
      <c r="J27" s="21"/>
      <c r="K27" s="21"/>
      <c r="L27" s="21"/>
      <c r="M27" s="21"/>
      <c r="N27" s="21"/>
      <c r="O27" s="21"/>
      <c r="P27" s="21"/>
      <c r="Q27" s="21"/>
      <c r="R27" s="23"/>
      <c r="S27" s="23"/>
      <c r="T27" s="23"/>
      <c r="U27" s="23"/>
      <c r="V27" s="23"/>
      <c r="W27" s="23"/>
      <c r="X27" s="23"/>
      <c r="Y27" s="23"/>
      <c r="Z27" s="23"/>
      <c r="AA27" s="23"/>
      <c r="AB27" s="23"/>
      <c r="AC27" s="23"/>
      <c r="AD27" s="23"/>
      <c r="AE27" s="23"/>
      <c r="AF27" s="23"/>
      <c r="AG27" s="23"/>
      <c r="AH27" s="23"/>
      <c r="AI27" s="23"/>
      <c r="AJ27" s="23"/>
      <c r="AK27" s="23"/>
      <c r="AL27" s="23"/>
      <c r="AM27" s="24"/>
    </row>
    <row r="28" spans="1:39" ht="15.75" x14ac:dyDescent="0.25">
      <c r="A28" s="25" t="s">
        <v>103</v>
      </c>
      <c r="B28" s="27" t="s">
        <v>31</v>
      </c>
      <c r="C28" s="31"/>
      <c r="D28" s="22"/>
      <c r="E28" s="21"/>
      <c r="F28" s="21"/>
      <c r="G28" s="21"/>
      <c r="H28" s="21"/>
      <c r="I28" s="21"/>
      <c r="J28" s="21"/>
      <c r="K28" s="21"/>
      <c r="L28" s="21"/>
      <c r="M28" s="21"/>
      <c r="N28" s="21"/>
      <c r="O28" s="21"/>
      <c r="P28" s="21"/>
      <c r="Q28" s="21"/>
      <c r="R28" s="23"/>
      <c r="S28" s="23"/>
      <c r="T28" s="23"/>
      <c r="U28" s="23"/>
      <c r="V28" s="23"/>
      <c r="W28" s="23"/>
      <c r="X28" s="23"/>
      <c r="Y28" s="23"/>
      <c r="Z28" s="23"/>
      <c r="AA28" s="23"/>
      <c r="AB28" s="23"/>
      <c r="AC28" s="23"/>
      <c r="AD28" s="23"/>
      <c r="AE28" s="23"/>
      <c r="AF28" s="23"/>
      <c r="AG28" s="23"/>
      <c r="AH28" s="23"/>
      <c r="AI28" s="23"/>
      <c r="AJ28" s="23"/>
      <c r="AK28" s="23"/>
      <c r="AL28" s="23"/>
      <c r="AM28" s="24"/>
    </row>
    <row r="29" spans="1:39" ht="15.75" x14ac:dyDescent="0.25">
      <c r="A29" s="25"/>
      <c r="B29" s="27"/>
      <c r="C29" s="31"/>
      <c r="D29" s="22"/>
      <c r="E29" s="21"/>
      <c r="F29" s="21"/>
      <c r="G29" s="21"/>
      <c r="H29" s="21"/>
      <c r="I29" s="21"/>
      <c r="J29" s="21"/>
      <c r="K29" s="21"/>
      <c r="L29" s="21"/>
      <c r="M29" s="21"/>
      <c r="N29" s="21"/>
      <c r="O29" s="21"/>
      <c r="P29" s="21"/>
      <c r="Q29" s="21"/>
      <c r="R29" s="23"/>
      <c r="S29" s="23"/>
      <c r="T29" s="23"/>
      <c r="U29" s="23"/>
      <c r="V29" s="23"/>
      <c r="W29" s="23"/>
      <c r="X29" s="23"/>
      <c r="Y29" s="23"/>
      <c r="Z29" s="23"/>
      <c r="AA29" s="23"/>
      <c r="AB29" s="23"/>
      <c r="AC29" s="23"/>
      <c r="AD29" s="23"/>
      <c r="AE29" s="23"/>
      <c r="AF29" s="23"/>
      <c r="AG29" s="23"/>
      <c r="AH29" s="23"/>
      <c r="AI29" s="23"/>
      <c r="AJ29" s="23"/>
      <c r="AK29" s="23"/>
      <c r="AL29" s="23"/>
      <c r="AM29" s="24"/>
    </row>
    <row r="30" spans="1:39" ht="15.75" x14ac:dyDescent="0.25">
      <c r="A30" s="25" t="s">
        <v>104</v>
      </c>
      <c r="B30" s="27" t="s">
        <v>32</v>
      </c>
      <c r="C30" s="21"/>
      <c r="D30" s="22"/>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4"/>
    </row>
    <row r="31" spans="1:39" ht="15.75" x14ac:dyDescent="0.25">
      <c r="A31" s="29"/>
      <c r="B31" s="30"/>
      <c r="C31" s="21"/>
      <c r="D31" s="22"/>
      <c r="E31" s="21"/>
      <c r="F31" s="21"/>
      <c r="G31" s="21"/>
      <c r="H31" s="21"/>
      <c r="I31" s="21"/>
      <c r="J31" s="21"/>
      <c r="K31" s="21"/>
      <c r="L31" s="21"/>
      <c r="M31" s="21"/>
      <c r="N31" s="21"/>
      <c r="O31" s="21"/>
      <c r="P31" s="21"/>
      <c r="Q31" s="21"/>
      <c r="R31" s="23"/>
      <c r="S31" s="23"/>
      <c r="T31" s="23"/>
      <c r="U31" s="23"/>
      <c r="V31" s="23"/>
      <c r="W31" s="23"/>
      <c r="X31" s="23"/>
      <c r="Y31" s="23"/>
      <c r="Z31" s="23"/>
      <c r="AA31" s="23"/>
      <c r="AB31" s="23"/>
      <c r="AC31" s="23"/>
      <c r="AD31" s="23"/>
      <c r="AE31" s="23"/>
      <c r="AF31" s="23"/>
      <c r="AG31" s="23"/>
      <c r="AH31" s="23"/>
      <c r="AI31" s="23"/>
      <c r="AJ31" s="23"/>
      <c r="AK31" s="23"/>
      <c r="AL31" s="23"/>
      <c r="AM31" s="24"/>
    </row>
    <row r="32" spans="1:39" ht="15.75" x14ac:dyDescent="0.25">
      <c r="A32" s="25" t="s">
        <v>106</v>
      </c>
      <c r="B32" s="27" t="s">
        <v>34</v>
      </c>
      <c r="C32" s="21"/>
      <c r="D32" s="22"/>
      <c r="E32" s="21"/>
      <c r="F32" s="21"/>
      <c r="G32" s="21"/>
      <c r="H32" s="21"/>
      <c r="I32" s="21"/>
      <c r="J32" s="21"/>
      <c r="K32" s="21"/>
      <c r="L32" s="21"/>
      <c r="M32" s="21"/>
      <c r="N32" s="21"/>
      <c r="O32" s="21"/>
      <c r="P32" s="21"/>
      <c r="Q32" s="21"/>
      <c r="R32" s="23"/>
      <c r="S32" s="23"/>
      <c r="T32" s="23"/>
      <c r="U32" s="23"/>
      <c r="V32" s="23"/>
      <c r="W32" s="23"/>
      <c r="X32" s="23"/>
      <c r="Y32" s="23"/>
      <c r="Z32" s="23"/>
      <c r="AA32" s="23"/>
      <c r="AB32" s="23"/>
      <c r="AC32" s="23"/>
      <c r="AD32" s="23"/>
      <c r="AE32" s="23"/>
      <c r="AF32" s="23"/>
      <c r="AG32" s="23"/>
      <c r="AH32" s="23"/>
      <c r="AI32" s="23"/>
      <c r="AJ32" s="23"/>
      <c r="AK32" s="23"/>
      <c r="AL32" s="23"/>
      <c r="AM32" s="24"/>
    </row>
    <row r="33" spans="1:39" ht="15.75" x14ac:dyDescent="0.25">
      <c r="A33" s="25"/>
      <c r="B33" s="27"/>
      <c r="C33" s="21"/>
      <c r="D33" s="22"/>
      <c r="E33" s="21"/>
      <c r="F33" s="21"/>
      <c r="G33" s="21"/>
      <c r="H33" s="21"/>
      <c r="I33" s="21"/>
      <c r="J33" s="21"/>
      <c r="K33" s="21"/>
      <c r="L33" s="21"/>
      <c r="M33" s="21"/>
      <c r="N33" s="21"/>
      <c r="O33" s="21"/>
      <c r="P33" s="21"/>
      <c r="Q33" s="21"/>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5.75" x14ac:dyDescent="0.25">
      <c r="A34" s="25" t="s">
        <v>133</v>
      </c>
      <c r="B34" s="27" t="s">
        <v>134</v>
      </c>
      <c r="C34" s="21"/>
      <c r="D34" s="22"/>
      <c r="E34" s="21"/>
      <c r="F34" s="21"/>
      <c r="G34" s="21"/>
      <c r="H34" s="21"/>
      <c r="I34" s="21"/>
      <c r="J34" s="21"/>
      <c r="K34" s="21"/>
      <c r="L34" s="21"/>
      <c r="M34" s="21"/>
      <c r="N34" s="21"/>
      <c r="O34" s="21"/>
      <c r="P34" s="21"/>
      <c r="Q34" s="21"/>
      <c r="R34" s="23"/>
      <c r="S34" s="23"/>
      <c r="T34" s="23"/>
      <c r="U34" s="23"/>
      <c r="V34" s="23"/>
      <c r="W34" s="23"/>
      <c r="X34" s="23"/>
      <c r="Y34" s="23"/>
      <c r="Z34" s="23"/>
      <c r="AA34" s="23"/>
      <c r="AB34" s="23"/>
      <c r="AC34" s="23"/>
      <c r="AD34" s="23"/>
      <c r="AE34" s="23"/>
      <c r="AF34" s="23"/>
      <c r="AG34" s="23"/>
      <c r="AH34" s="23"/>
      <c r="AI34" s="23"/>
      <c r="AJ34" s="23"/>
      <c r="AK34" s="23"/>
      <c r="AL34" s="23"/>
      <c r="AM34" s="24"/>
    </row>
    <row r="35" spans="1:39" ht="15.75" x14ac:dyDescent="0.25">
      <c r="A35" s="29"/>
      <c r="B35" s="30"/>
      <c r="C35" s="21"/>
      <c r="D35" s="22"/>
      <c r="E35" s="21"/>
      <c r="F35" s="21"/>
      <c r="G35" s="21"/>
      <c r="H35" s="21"/>
      <c r="I35" s="21"/>
      <c r="J35" s="21"/>
      <c r="K35" s="21"/>
      <c r="L35" s="21"/>
      <c r="M35" s="21"/>
      <c r="N35" s="21"/>
      <c r="O35" s="21"/>
      <c r="P35" s="21"/>
      <c r="Q35" s="21"/>
      <c r="R35" s="23"/>
      <c r="S35" s="23"/>
      <c r="T35" s="23"/>
      <c r="U35" s="23"/>
      <c r="V35" s="23"/>
      <c r="W35" s="23"/>
      <c r="X35" s="23"/>
      <c r="Y35" s="23"/>
      <c r="Z35" s="23"/>
      <c r="AA35" s="23"/>
      <c r="AB35" s="23"/>
      <c r="AC35" s="23"/>
      <c r="AD35" s="23"/>
      <c r="AE35" s="23"/>
      <c r="AF35" s="23"/>
      <c r="AG35" s="23"/>
      <c r="AH35" s="23"/>
      <c r="AI35" s="23"/>
      <c r="AJ35" s="23"/>
      <c r="AK35" s="23"/>
      <c r="AL35" s="23"/>
      <c r="AM35" s="24"/>
    </row>
    <row r="36" spans="1:39" ht="15.75" x14ac:dyDescent="0.25">
      <c r="A36" s="25" t="s">
        <v>218</v>
      </c>
      <c r="B36" s="27" t="s">
        <v>219</v>
      </c>
      <c r="C36" s="21"/>
      <c r="D36" s="22"/>
      <c r="E36" s="21"/>
      <c r="F36" s="21"/>
      <c r="G36" s="21"/>
      <c r="H36" s="21"/>
      <c r="I36" s="21"/>
      <c r="J36" s="21"/>
      <c r="K36" s="21"/>
      <c r="L36" s="21"/>
      <c r="M36" s="21"/>
      <c r="N36" s="21"/>
      <c r="O36" s="21"/>
      <c r="P36" s="21"/>
      <c r="Q36" s="21"/>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5.75" x14ac:dyDescent="0.25">
      <c r="A37" s="29"/>
      <c r="B37" s="30"/>
      <c r="C37" s="21"/>
      <c r="D37" s="22"/>
      <c r="E37" s="21"/>
      <c r="F37" s="21"/>
      <c r="G37" s="21"/>
      <c r="H37" s="21"/>
      <c r="I37" s="21"/>
      <c r="J37" s="21"/>
      <c r="K37" s="21"/>
      <c r="L37" s="21"/>
      <c r="M37" s="21"/>
      <c r="N37" s="21"/>
      <c r="O37" s="21"/>
      <c r="P37" s="21"/>
      <c r="Q37" s="21"/>
      <c r="R37" s="23"/>
      <c r="S37" s="23"/>
      <c r="T37" s="23"/>
      <c r="U37" s="23"/>
      <c r="V37" s="23"/>
      <c r="W37" s="23"/>
      <c r="X37" s="23"/>
      <c r="Y37" s="23"/>
      <c r="Z37" s="23"/>
      <c r="AA37" s="23"/>
      <c r="AB37" s="23"/>
      <c r="AC37" s="23"/>
      <c r="AD37" s="23"/>
      <c r="AE37" s="23"/>
      <c r="AF37" s="23"/>
      <c r="AG37" s="23"/>
      <c r="AH37" s="23"/>
      <c r="AI37" s="23"/>
      <c r="AJ37" s="23"/>
      <c r="AK37" s="23"/>
      <c r="AL37" s="23"/>
      <c r="AM37" s="24"/>
    </row>
    <row r="38" spans="1:39" ht="15.75" x14ac:dyDescent="0.25">
      <c r="A38" s="19">
        <v>120</v>
      </c>
      <c r="B38" s="26" t="s">
        <v>45</v>
      </c>
      <c r="C38" s="21"/>
      <c r="D38" s="22"/>
      <c r="E38" s="21"/>
      <c r="F38" s="21"/>
      <c r="G38" s="21"/>
      <c r="H38" s="21"/>
      <c r="I38" s="21"/>
      <c r="J38" s="21"/>
      <c r="K38" s="21"/>
      <c r="L38" s="21"/>
      <c r="M38" s="21"/>
      <c r="N38" s="21"/>
      <c r="O38" s="21"/>
      <c r="P38" s="21"/>
      <c r="Q38" s="21"/>
      <c r="R38" s="23"/>
      <c r="S38" s="23"/>
      <c r="T38" s="23"/>
      <c r="U38" s="23"/>
      <c r="V38" s="23"/>
      <c r="W38" s="23"/>
      <c r="X38" s="23"/>
      <c r="Y38" s="23"/>
      <c r="Z38" s="23"/>
      <c r="AA38" s="23"/>
      <c r="AB38" s="23"/>
      <c r="AC38" s="23"/>
      <c r="AD38" s="23"/>
      <c r="AE38" s="23"/>
      <c r="AF38" s="23"/>
      <c r="AG38" s="23"/>
      <c r="AH38" s="23"/>
      <c r="AI38" s="23"/>
      <c r="AJ38" s="23"/>
      <c r="AK38" s="23"/>
      <c r="AL38" s="23"/>
      <c r="AM38" s="24"/>
    </row>
    <row r="39" spans="1:39" ht="15.75" x14ac:dyDescent="0.25">
      <c r="A39" s="19"/>
      <c r="B39" s="20"/>
      <c r="C39" s="21"/>
      <c r="D39" s="22"/>
      <c r="E39" s="21"/>
      <c r="F39" s="21"/>
      <c r="G39" s="21"/>
      <c r="H39" s="21"/>
      <c r="I39" s="21"/>
      <c r="J39" s="21"/>
      <c r="K39" s="21"/>
      <c r="L39" s="21"/>
      <c r="M39" s="21"/>
      <c r="N39" s="21"/>
      <c r="O39" s="21"/>
      <c r="P39" s="21"/>
      <c r="Q39" s="21"/>
      <c r="R39" s="23"/>
      <c r="S39" s="23"/>
      <c r="T39" s="23"/>
      <c r="U39" s="23"/>
      <c r="V39" s="23"/>
      <c r="W39" s="23"/>
      <c r="X39" s="23"/>
      <c r="Y39" s="23"/>
      <c r="Z39" s="23"/>
      <c r="AA39" s="23"/>
      <c r="AB39" s="23"/>
      <c r="AC39" s="23"/>
      <c r="AD39" s="23"/>
      <c r="AE39" s="23"/>
      <c r="AF39" s="23"/>
      <c r="AG39" s="23"/>
      <c r="AH39" s="23"/>
      <c r="AI39" s="23"/>
      <c r="AJ39" s="23"/>
      <c r="AK39" s="23"/>
      <c r="AL39" s="23"/>
      <c r="AM39" s="24"/>
    </row>
    <row r="40" spans="1:39" ht="15.75" x14ac:dyDescent="0.25">
      <c r="A40" s="19">
        <v>130</v>
      </c>
      <c r="B40" s="26" t="s">
        <v>135</v>
      </c>
      <c r="C40" s="21"/>
      <c r="D40" s="22"/>
      <c r="E40" s="21"/>
      <c r="F40" s="21"/>
      <c r="G40" s="21"/>
      <c r="H40" s="21"/>
      <c r="I40" s="21"/>
      <c r="J40" s="21"/>
      <c r="K40" s="21"/>
      <c r="L40" s="21"/>
      <c r="M40" s="21"/>
      <c r="N40" s="21"/>
      <c r="O40" s="21"/>
      <c r="P40" s="21"/>
      <c r="Q40" s="21"/>
      <c r="R40" s="23"/>
      <c r="S40" s="23"/>
      <c r="T40" s="23"/>
      <c r="U40" s="23"/>
      <c r="V40" s="23"/>
      <c r="W40" s="23"/>
      <c r="X40" s="23"/>
      <c r="Y40" s="23"/>
      <c r="Z40" s="23"/>
      <c r="AA40" s="23"/>
      <c r="AB40" s="23"/>
      <c r="AC40" s="23"/>
      <c r="AD40" s="23"/>
      <c r="AE40" s="23"/>
      <c r="AF40" s="23"/>
      <c r="AG40" s="23"/>
      <c r="AH40" s="23"/>
      <c r="AI40" s="23"/>
      <c r="AJ40" s="23"/>
      <c r="AK40" s="23"/>
      <c r="AL40" s="23"/>
      <c r="AM40" s="24"/>
    </row>
    <row r="41" spans="1:39" ht="15.75" x14ac:dyDescent="0.25">
      <c r="A41" s="19"/>
      <c r="B41" s="26"/>
      <c r="C41" s="21"/>
      <c r="D41" s="22"/>
      <c r="E41" s="21"/>
      <c r="F41" s="21"/>
      <c r="G41" s="21"/>
      <c r="H41" s="21"/>
      <c r="I41" s="21"/>
      <c r="J41" s="21"/>
      <c r="K41" s="21"/>
      <c r="L41" s="21"/>
      <c r="M41" s="21"/>
      <c r="N41" s="21"/>
      <c r="O41" s="21"/>
      <c r="P41" s="21"/>
      <c r="Q41" s="21"/>
      <c r="R41" s="23"/>
      <c r="S41" s="23"/>
      <c r="T41" s="23"/>
      <c r="U41" s="23"/>
      <c r="V41" s="23"/>
      <c r="W41" s="23"/>
      <c r="X41" s="23"/>
      <c r="Y41" s="23"/>
      <c r="Z41" s="23"/>
      <c r="AA41" s="23"/>
      <c r="AB41" s="23"/>
      <c r="AC41" s="23"/>
      <c r="AD41" s="23"/>
      <c r="AE41" s="23"/>
      <c r="AF41" s="23"/>
      <c r="AG41" s="23"/>
      <c r="AH41" s="23"/>
      <c r="AI41" s="23"/>
      <c r="AJ41" s="23"/>
      <c r="AK41" s="23"/>
      <c r="AL41" s="23"/>
      <c r="AM41" s="24"/>
    </row>
    <row r="42" spans="1:39" ht="15.75" x14ac:dyDescent="0.25">
      <c r="A42" s="25">
        <v>140</v>
      </c>
      <c r="B42" s="27" t="s">
        <v>47</v>
      </c>
      <c r="C42" s="21"/>
      <c r="D42" s="22"/>
      <c r="E42" s="21"/>
      <c r="F42" s="21"/>
      <c r="G42" s="21"/>
      <c r="H42" s="21"/>
      <c r="I42" s="21"/>
      <c r="J42" s="21"/>
      <c r="K42" s="21"/>
      <c r="L42" s="21"/>
      <c r="M42" s="21"/>
      <c r="N42" s="21"/>
      <c r="O42" s="21"/>
      <c r="P42" s="21"/>
      <c r="Q42" s="21"/>
      <c r="R42" s="23"/>
      <c r="S42" s="23"/>
      <c r="T42" s="23"/>
      <c r="U42" s="23"/>
      <c r="V42" s="23"/>
      <c r="W42" s="23"/>
      <c r="X42" s="23"/>
      <c r="Y42" s="23"/>
      <c r="Z42" s="23"/>
      <c r="AA42" s="23"/>
      <c r="AB42" s="23"/>
      <c r="AC42" s="23"/>
      <c r="AD42" s="23"/>
      <c r="AE42" s="23"/>
      <c r="AF42" s="23"/>
      <c r="AG42" s="23"/>
      <c r="AH42" s="23"/>
      <c r="AI42" s="23"/>
      <c r="AJ42" s="23"/>
      <c r="AK42" s="23"/>
      <c r="AL42" s="23"/>
      <c r="AM42" s="24"/>
    </row>
    <row r="43" spans="1:39" ht="15.75" x14ac:dyDescent="0.25">
      <c r="A43" s="25"/>
      <c r="B43" s="27"/>
      <c r="C43" s="21"/>
      <c r="D43" s="22"/>
      <c r="E43" s="21"/>
      <c r="F43" s="21"/>
      <c r="G43" s="21"/>
      <c r="H43" s="21"/>
      <c r="I43" s="21"/>
      <c r="J43" s="21"/>
      <c r="K43" s="21"/>
      <c r="L43" s="21"/>
      <c r="M43" s="21"/>
      <c r="N43" s="21"/>
      <c r="O43" s="21"/>
      <c r="P43" s="21"/>
      <c r="Q43" s="21"/>
      <c r="R43" s="23"/>
      <c r="S43" s="23"/>
      <c r="T43" s="23"/>
      <c r="U43" s="23"/>
      <c r="V43" s="23"/>
      <c r="W43" s="23"/>
      <c r="X43" s="23"/>
      <c r="Y43" s="23"/>
      <c r="Z43" s="23"/>
      <c r="AA43" s="23"/>
      <c r="AB43" s="23"/>
      <c r="AC43" s="23"/>
      <c r="AD43" s="23"/>
      <c r="AE43" s="23"/>
      <c r="AF43" s="23"/>
      <c r="AG43" s="23"/>
      <c r="AH43" s="23"/>
      <c r="AI43" s="23"/>
      <c r="AJ43" s="23"/>
      <c r="AK43" s="23"/>
      <c r="AL43" s="23"/>
      <c r="AM43" s="24"/>
    </row>
    <row r="44" spans="1:39" ht="15.75" x14ac:dyDescent="0.25">
      <c r="A44" s="19">
        <v>150</v>
      </c>
      <c r="B44" s="26" t="s">
        <v>112</v>
      </c>
      <c r="C44" s="21"/>
      <c r="D44" s="21"/>
      <c r="E44" s="21"/>
      <c r="F44" s="21"/>
      <c r="G44" s="21"/>
      <c r="H44" s="21"/>
      <c r="I44" s="21"/>
      <c r="J44" s="21"/>
      <c r="K44" s="21"/>
      <c r="L44" s="21"/>
      <c r="M44" s="21"/>
      <c r="N44" s="21"/>
      <c r="O44" s="21"/>
      <c r="P44" s="21"/>
      <c r="Q44" s="21"/>
      <c r="R44" s="23"/>
      <c r="S44" s="23"/>
      <c r="T44" s="23"/>
      <c r="U44" s="23"/>
      <c r="V44" s="23"/>
      <c r="W44" s="23"/>
      <c r="X44" s="23"/>
      <c r="Y44" s="23"/>
      <c r="Z44" s="23"/>
      <c r="AA44" s="23"/>
      <c r="AB44" s="23"/>
      <c r="AC44" s="23"/>
      <c r="AD44" s="23"/>
      <c r="AE44" s="23"/>
      <c r="AF44" s="23"/>
      <c r="AG44" s="23"/>
      <c r="AH44" s="23"/>
      <c r="AI44" s="23"/>
      <c r="AJ44" s="23"/>
      <c r="AK44" s="23"/>
      <c r="AL44" s="23"/>
      <c r="AM44" s="24"/>
    </row>
    <row r="45" spans="1:39" ht="15.75" x14ac:dyDescent="0.25">
      <c r="A45" s="32"/>
      <c r="B45" s="33"/>
      <c r="C45" s="34"/>
      <c r="D45" s="34"/>
      <c r="E45" s="34"/>
      <c r="F45" s="34"/>
      <c r="G45" s="34"/>
      <c r="H45" s="34"/>
      <c r="I45" s="34"/>
      <c r="J45" s="34"/>
      <c r="K45" s="34"/>
      <c r="L45" s="34"/>
      <c r="M45" s="34"/>
      <c r="N45" s="34"/>
      <c r="O45" s="34"/>
      <c r="P45" s="34"/>
      <c r="Q45" s="34"/>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75" x14ac:dyDescent="0.25">
      <c r="A46" s="19">
        <v>160</v>
      </c>
      <c r="B46" s="26" t="s">
        <v>50</v>
      </c>
      <c r="C46" s="34"/>
      <c r="D46" s="34"/>
      <c r="E46" s="34"/>
      <c r="F46" s="34"/>
      <c r="G46" s="34"/>
      <c r="H46" s="34"/>
      <c r="I46" s="34"/>
      <c r="J46" s="34"/>
      <c r="K46" s="34"/>
      <c r="L46" s="34"/>
      <c r="M46" s="34"/>
      <c r="N46" s="34"/>
      <c r="O46" s="34"/>
      <c r="P46" s="34"/>
      <c r="Q46" s="34"/>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5.75" x14ac:dyDescent="0.25">
      <c r="A47" s="32"/>
      <c r="B47" s="33"/>
      <c r="C47" s="34"/>
      <c r="D47" s="34"/>
      <c r="E47" s="34"/>
      <c r="F47" s="34"/>
      <c r="G47" s="34"/>
      <c r="H47" s="34"/>
      <c r="I47" s="34"/>
      <c r="J47" s="34"/>
      <c r="K47" s="34"/>
      <c r="L47" s="34"/>
      <c r="M47" s="34"/>
      <c r="N47" s="34"/>
      <c r="O47" s="34"/>
      <c r="P47" s="34"/>
      <c r="Q47" s="34"/>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75" x14ac:dyDescent="0.25">
      <c r="A48" s="32">
        <v>190</v>
      </c>
      <c r="B48" s="33" t="s">
        <v>54</v>
      </c>
      <c r="C48" s="34"/>
      <c r="D48" s="34"/>
      <c r="E48" s="34"/>
      <c r="F48" s="34"/>
      <c r="G48" s="34"/>
      <c r="H48" s="34"/>
      <c r="I48" s="34"/>
      <c r="J48" s="34"/>
      <c r="K48" s="34"/>
      <c r="L48" s="34"/>
      <c r="M48" s="34"/>
      <c r="N48" s="34"/>
      <c r="O48" s="34"/>
      <c r="P48" s="34"/>
      <c r="Q48" s="34"/>
      <c r="R48" s="35"/>
      <c r="S48" s="35"/>
      <c r="T48" s="35"/>
      <c r="U48" s="35"/>
      <c r="V48" s="35"/>
      <c r="W48" s="35"/>
      <c r="X48" s="35"/>
      <c r="Y48" s="35"/>
      <c r="Z48" s="35"/>
      <c r="AA48" s="35"/>
      <c r="AB48" s="35"/>
      <c r="AC48" s="35"/>
      <c r="AD48" s="35"/>
      <c r="AE48" s="35"/>
      <c r="AF48" s="35"/>
      <c r="AG48" s="35"/>
      <c r="AH48" s="35"/>
      <c r="AI48" s="35"/>
      <c r="AJ48" s="35"/>
      <c r="AK48" s="35"/>
      <c r="AL48" s="35"/>
      <c r="AM48" s="36"/>
    </row>
    <row r="49" spans="1:39" ht="15.75" x14ac:dyDescent="0.25">
      <c r="A49" s="32"/>
      <c r="B49" s="33"/>
      <c r="C49" s="34"/>
      <c r="D49" s="34"/>
      <c r="E49" s="34"/>
      <c r="F49" s="34"/>
      <c r="G49" s="34"/>
      <c r="H49" s="34"/>
      <c r="I49" s="34"/>
      <c r="J49" s="34"/>
      <c r="K49" s="34"/>
      <c r="L49" s="34"/>
      <c r="M49" s="34"/>
      <c r="N49" s="34"/>
      <c r="O49" s="34"/>
      <c r="P49" s="34"/>
      <c r="Q49" s="34"/>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5.75" x14ac:dyDescent="0.25">
      <c r="A50" s="32">
        <v>200</v>
      </c>
      <c r="B50" s="33" t="s">
        <v>114</v>
      </c>
      <c r="C50" s="34"/>
      <c r="D50" s="34"/>
      <c r="E50" s="34"/>
      <c r="F50" s="34"/>
      <c r="G50" s="34"/>
      <c r="H50" s="34"/>
      <c r="I50" s="34"/>
      <c r="J50" s="34"/>
      <c r="K50" s="34"/>
      <c r="L50" s="34"/>
      <c r="M50" s="34"/>
      <c r="N50" s="34"/>
      <c r="O50" s="34"/>
      <c r="P50" s="34"/>
      <c r="Q50" s="34"/>
      <c r="R50" s="35"/>
      <c r="S50" s="35"/>
      <c r="T50" s="35"/>
      <c r="U50" s="35"/>
      <c r="V50" s="35"/>
      <c r="W50" s="35"/>
      <c r="X50" s="35"/>
      <c r="Y50" s="35"/>
      <c r="Z50" s="35"/>
      <c r="AA50" s="35"/>
      <c r="AB50" s="35"/>
      <c r="AC50" s="35"/>
      <c r="AD50" s="35"/>
      <c r="AE50" s="35"/>
      <c r="AF50" s="35"/>
      <c r="AG50" s="35"/>
      <c r="AH50" s="35"/>
      <c r="AI50" s="35"/>
      <c r="AJ50" s="35"/>
      <c r="AK50" s="35"/>
      <c r="AL50" s="35"/>
      <c r="AM50" s="36"/>
    </row>
    <row r="51" spans="1:39" ht="15.75" x14ac:dyDescent="0.25">
      <c r="A51" s="32"/>
      <c r="B51" s="33"/>
      <c r="C51" s="34"/>
      <c r="D51" s="34"/>
      <c r="E51" s="34"/>
      <c r="F51" s="34"/>
      <c r="G51" s="34"/>
      <c r="H51" s="34"/>
      <c r="I51" s="34"/>
      <c r="J51" s="34"/>
      <c r="K51" s="34"/>
      <c r="L51" s="34"/>
      <c r="M51" s="34"/>
      <c r="N51" s="34"/>
      <c r="O51" s="34"/>
      <c r="P51" s="34"/>
      <c r="Q51" s="34"/>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6.5" thickBot="1" x14ac:dyDescent="0.3">
      <c r="A52" s="32">
        <v>210</v>
      </c>
      <c r="B52" s="33" t="s">
        <v>115</v>
      </c>
      <c r="C52" s="34"/>
      <c r="D52" s="34"/>
      <c r="E52" s="34"/>
      <c r="F52" s="34"/>
      <c r="G52" s="34"/>
      <c r="H52" s="34"/>
      <c r="I52" s="34"/>
      <c r="J52" s="34"/>
      <c r="K52" s="34"/>
      <c r="L52" s="34"/>
      <c r="M52" s="34"/>
      <c r="N52" s="34"/>
      <c r="O52" s="34"/>
      <c r="P52" s="34"/>
      <c r="Q52" s="34"/>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6.5" thickBot="1" x14ac:dyDescent="0.3">
      <c r="A53" s="37"/>
      <c r="B53" s="38" t="s">
        <v>122</v>
      </c>
      <c r="C53" s="39"/>
      <c r="D53" s="39"/>
      <c r="E53" s="39"/>
      <c r="F53" s="39"/>
      <c r="G53" s="39"/>
      <c r="H53" s="39"/>
      <c r="I53" s="39"/>
      <c r="J53" s="39"/>
      <c r="K53" s="39"/>
      <c r="L53" s="39"/>
      <c r="M53" s="39"/>
      <c r="N53" s="39"/>
      <c r="O53" s="39"/>
      <c r="P53" s="39"/>
      <c r="Q53" s="39"/>
      <c r="R53" s="40"/>
      <c r="S53" s="40"/>
      <c r="T53" s="40"/>
      <c r="U53" s="40"/>
      <c r="V53" s="40"/>
      <c r="W53" s="40"/>
      <c r="X53" s="40"/>
      <c r="Y53" s="40"/>
      <c r="Z53" s="40"/>
      <c r="AA53" s="40"/>
      <c r="AB53" s="40"/>
      <c r="AC53" s="40"/>
      <c r="AD53" s="40"/>
      <c r="AE53" s="40"/>
      <c r="AF53" s="40"/>
      <c r="AG53" s="40"/>
      <c r="AH53" s="40"/>
      <c r="AI53" s="40"/>
      <c r="AJ53" s="40"/>
      <c r="AK53" s="40"/>
      <c r="AL53" s="40"/>
      <c r="AM53" s="41"/>
    </row>
  </sheetData>
  <mergeCells count="16">
    <mergeCell ref="A7:AM7"/>
    <mergeCell ref="A4:AM4"/>
    <mergeCell ref="A8:AM8"/>
    <mergeCell ref="A12:A13"/>
    <mergeCell ref="B12:B13"/>
    <mergeCell ref="C12:C13"/>
    <mergeCell ref="D12:D13"/>
    <mergeCell ref="F12:AM12"/>
    <mergeCell ref="A10:E10"/>
    <mergeCell ref="R10:AM10"/>
    <mergeCell ref="A9:AM9"/>
    <mergeCell ref="A1:AM1"/>
    <mergeCell ref="A2:AM2"/>
    <mergeCell ref="A5:AM5"/>
    <mergeCell ref="A6:AM6"/>
    <mergeCell ref="A3:AM3"/>
  </mergeCells>
  <pageMargins left="0.7" right="0.7" top="0.75" bottom="0.7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90" zoomScaleNormal="100" zoomScaleSheetLayoutView="90" workbookViewId="0">
      <selection activeCell="G18" sqref="G18"/>
    </sheetView>
  </sheetViews>
  <sheetFormatPr baseColWidth="10" defaultRowHeight="15" x14ac:dyDescent="0.25"/>
  <cols>
    <col min="1" max="1" width="8.28515625" bestFit="1" customWidth="1"/>
    <col min="2" max="2" width="38.5703125" customWidth="1"/>
    <col min="3" max="3" width="6.28515625" customWidth="1"/>
    <col min="4" max="4" width="14.85546875" customWidth="1"/>
    <col min="5" max="5" width="13.42578125" bestFit="1" customWidth="1"/>
    <col min="6" max="14" width="2.140625" bestFit="1" customWidth="1"/>
    <col min="15" max="17" width="3.28515625" bestFit="1" customWidth="1"/>
    <col min="18" max="21" width="3.28515625" customWidth="1"/>
    <col min="22" max="22" width="3.28515625" bestFit="1" customWidth="1"/>
    <col min="23" max="38" width="3.28515625" customWidth="1"/>
    <col min="39" max="39" width="3.28515625" bestFit="1" customWidth="1"/>
  </cols>
  <sheetData>
    <row r="1" spans="1:39" ht="15.75" x14ac:dyDescent="0.25">
      <c r="A1" s="707" t="str">
        <f>+'CENTRO ESCOLAR'!A1:I1</f>
        <v>MINISTERIO DE EDUCACIÓN</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row>
    <row r="2" spans="1:39" ht="15.75" x14ac:dyDescent="0.25">
      <c r="A2" s="707" t="str">
        <f>+'CENTRO ESCOLAR'!A2:I2</f>
        <v>DIVISIÓN GENERAL DE INFRAESTRUCTURA ESCOLAR</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row>
    <row r="3" spans="1:39" ht="15.75" x14ac:dyDescent="0.25">
      <c r="A3" s="707" t="str">
        <f>+'CENTRO ESCOLAR'!A3:I3</f>
        <v>DIVISIÓN DE PREINVERSIÓN</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row>
    <row r="4" spans="1:39" ht="15.75" x14ac:dyDescent="0.25">
      <c r="A4" s="707"/>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row>
    <row r="5" spans="1:39" ht="15.75" x14ac:dyDescent="0.25">
      <c r="A5" s="707" t="str">
        <f>+'CENTRO ESCOLAR'!A5:I5</f>
        <v>PROYECTO: MEJORAMIENTO DEL CENTRO ESCOLAR ANDRÉS CASTRO</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row>
    <row r="6" spans="1:39" ht="15.75" x14ac:dyDescent="0.25">
      <c r="A6" s="707" t="str">
        <f>+'CENTRO ESCOLAR'!A6:I6</f>
        <v>UBICACIÓN: MUNICIPIO DE WASPAM,  REGIÓN AUTÓNOMA COSTA CARIBE NORTE</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row>
    <row r="7" spans="1:39" ht="15.75" x14ac:dyDescent="0.25">
      <c r="A7" s="708"/>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row>
    <row r="8" spans="1:39" ht="15.75" x14ac:dyDescent="0.25">
      <c r="A8" s="707" t="s">
        <v>138</v>
      </c>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row>
    <row r="9" spans="1:39" ht="15.75" x14ac:dyDescent="0.25">
      <c r="A9" s="707"/>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row>
    <row r="10" spans="1:39" ht="15.75" customHeight="1" x14ac:dyDescent="0.25">
      <c r="A10" s="718" t="s">
        <v>5</v>
      </c>
      <c r="B10" s="718"/>
      <c r="C10" s="718"/>
      <c r="D10" s="718"/>
      <c r="E10" s="718"/>
      <c r="F10" s="127"/>
      <c r="G10" s="127"/>
      <c r="H10" s="127"/>
      <c r="I10" s="127"/>
      <c r="J10" s="127"/>
      <c r="K10" s="127"/>
      <c r="L10" s="127"/>
      <c r="M10" s="127"/>
      <c r="N10" s="127"/>
      <c r="O10" s="127"/>
      <c r="P10" s="127"/>
      <c r="Q10" s="127"/>
      <c r="R10" s="127"/>
      <c r="S10" s="719" t="s">
        <v>6</v>
      </c>
      <c r="T10" s="719"/>
      <c r="U10" s="719"/>
      <c r="V10" s="719"/>
      <c r="W10" s="719"/>
      <c r="X10" s="719"/>
      <c r="Y10" s="719"/>
      <c r="Z10" s="719"/>
      <c r="AA10" s="719"/>
      <c r="AB10" s="719"/>
      <c r="AC10" s="719"/>
      <c r="AD10" s="719"/>
      <c r="AE10" s="719"/>
      <c r="AF10" s="719"/>
      <c r="AG10" s="719"/>
      <c r="AH10" s="719"/>
      <c r="AI10" s="719"/>
      <c r="AJ10" s="719"/>
      <c r="AK10" s="719"/>
      <c r="AL10" s="719"/>
      <c r="AM10" s="719"/>
    </row>
    <row r="11" spans="1:39" ht="16.5" thickBot="1" x14ac:dyDescent="0.3">
      <c r="A11" s="720"/>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row>
    <row r="12" spans="1:39" ht="16.5" thickBot="1" x14ac:dyDescent="0.3">
      <c r="A12" s="709" t="s">
        <v>124</v>
      </c>
      <c r="B12" s="711" t="s">
        <v>125</v>
      </c>
      <c r="C12" s="713" t="s">
        <v>9</v>
      </c>
      <c r="D12" s="713" t="s">
        <v>126</v>
      </c>
      <c r="E12" s="602" t="s">
        <v>127</v>
      </c>
      <c r="F12" s="715" t="s">
        <v>128</v>
      </c>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6"/>
      <c r="AL12" s="716"/>
      <c r="AM12" s="717"/>
    </row>
    <row r="13" spans="1:39" ht="16.5" thickBot="1" x14ac:dyDescent="0.3">
      <c r="A13" s="710"/>
      <c r="B13" s="712"/>
      <c r="C13" s="714"/>
      <c r="D13" s="714"/>
      <c r="E13" s="603" t="s">
        <v>129</v>
      </c>
      <c r="F13" s="604">
        <v>1</v>
      </c>
      <c r="G13" s="605">
        <v>2</v>
      </c>
      <c r="H13" s="604">
        <v>3</v>
      </c>
      <c r="I13" s="604">
        <v>4</v>
      </c>
      <c r="J13" s="605">
        <v>5</v>
      </c>
      <c r="K13" s="604">
        <v>6</v>
      </c>
      <c r="L13" s="605">
        <v>7</v>
      </c>
      <c r="M13" s="604">
        <v>8</v>
      </c>
      <c r="N13" s="604">
        <v>9</v>
      </c>
      <c r="O13" s="605">
        <v>10</v>
      </c>
      <c r="P13" s="604">
        <v>11</v>
      </c>
      <c r="Q13" s="605">
        <v>12</v>
      </c>
      <c r="R13" s="604">
        <v>13</v>
      </c>
      <c r="S13" s="604">
        <v>14</v>
      </c>
      <c r="T13" s="605">
        <v>15</v>
      </c>
      <c r="U13" s="606">
        <v>16</v>
      </c>
      <c r="V13" s="607">
        <v>17</v>
      </c>
      <c r="W13" s="608">
        <v>18</v>
      </c>
      <c r="X13" s="607">
        <v>19</v>
      </c>
      <c r="Y13" s="608">
        <v>20</v>
      </c>
      <c r="Z13" s="607">
        <v>21</v>
      </c>
      <c r="AA13" s="608">
        <v>22</v>
      </c>
      <c r="AB13" s="607">
        <v>23</v>
      </c>
      <c r="AC13" s="608">
        <v>24</v>
      </c>
      <c r="AD13" s="607">
        <v>25</v>
      </c>
      <c r="AE13" s="608">
        <v>26</v>
      </c>
      <c r="AF13" s="607">
        <v>27</v>
      </c>
      <c r="AG13" s="610">
        <v>28</v>
      </c>
      <c r="AH13" s="608">
        <v>29</v>
      </c>
      <c r="AI13" s="607">
        <v>30</v>
      </c>
      <c r="AJ13" s="608">
        <v>31</v>
      </c>
      <c r="AK13" s="607">
        <v>32</v>
      </c>
      <c r="AL13" s="609">
        <v>33</v>
      </c>
      <c r="AM13" s="610">
        <v>34</v>
      </c>
    </row>
    <row r="14" spans="1:39" ht="15.75" x14ac:dyDescent="0.25">
      <c r="A14" s="12" t="s">
        <v>116</v>
      </c>
      <c r="B14" s="13" t="s">
        <v>12</v>
      </c>
      <c r="C14" s="14"/>
      <c r="D14" s="15"/>
      <c r="E14" s="14"/>
      <c r="F14" s="16"/>
      <c r="G14" s="16"/>
      <c r="H14" s="16"/>
      <c r="I14" s="16"/>
      <c r="J14" s="16"/>
      <c r="K14" s="16"/>
      <c r="L14" s="16"/>
      <c r="M14" s="16"/>
      <c r="N14" s="16"/>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8"/>
    </row>
    <row r="15" spans="1:39" ht="15.75" x14ac:dyDescent="0.25">
      <c r="A15" s="19"/>
      <c r="B15" s="20"/>
      <c r="C15" s="21"/>
      <c r="D15" s="22"/>
      <c r="E15" s="21"/>
      <c r="F15" s="21"/>
      <c r="G15" s="21"/>
      <c r="H15" s="21"/>
      <c r="I15" s="21"/>
      <c r="J15" s="21"/>
      <c r="K15" s="21"/>
      <c r="L15" s="21"/>
      <c r="M15" s="21"/>
      <c r="N15" s="21"/>
      <c r="O15" s="21"/>
      <c r="P15" s="21"/>
      <c r="Q15" s="21"/>
      <c r="R15" s="23"/>
      <c r="S15" s="23"/>
      <c r="T15" s="23"/>
      <c r="U15" s="23"/>
      <c r="V15" s="23"/>
      <c r="W15" s="23"/>
      <c r="X15" s="23"/>
      <c r="Y15" s="23"/>
      <c r="Z15" s="23"/>
      <c r="AA15" s="23"/>
      <c r="AB15" s="23"/>
      <c r="AC15" s="23"/>
      <c r="AD15" s="23"/>
      <c r="AE15" s="23"/>
      <c r="AF15" s="23"/>
      <c r="AG15" s="23"/>
      <c r="AH15" s="23"/>
      <c r="AI15" s="23"/>
      <c r="AJ15" s="23"/>
      <c r="AK15" s="23"/>
      <c r="AL15" s="23"/>
      <c r="AM15" s="24"/>
    </row>
    <row r="16" spans="1:39" ht="15.75" x14ac:dyDescent="0.25">
      <c r="A16" s="25" t="s">
        <v>117</v>
      </c>
      <c r="B16" s="26" t="s">
        <v>79</v>
      </c>
      <c r="C16" s="21"/>
      <c r="D16" s="22"/>
      <c r="E16" s="21"/>
      <c r="F16" s="21"/>
      <c r="G16" s="21"/>
      <c r="H16" s="21"/>
      <c r="I16" s="21"/>
      <c r="J16" s="21"/>
      <c r="K16" s="21"/>
      <c r="L16" s="21"/>
      <c r="M16" s="21"/>
      <c r="N16" s="21"/>
      <c r="O16" s="21"/>
      <c r="P16" s="21"/>
      <c r="Q16" s="21"/>
      <c r="R16" s="23"/>
      <c r="S16" s="23"/>
      <c r="T16" s="23"/>
      <c r="U16" s="23"/>
      <c r="V16" s="23"/>
      <c r="W16" s="23"/>
      <c r="X16" s="23"/>
      <c r="Y16" s="23"/>
      <c r="Z16" s="23"/>
      <c r="AA16" s="23"/>
      <c r="AB16" s="23"/>
      <c r="AC16" s="23"/>
      <c r="AD16" s="23"/>
      <c r="AE16" s="23"/>
      <c r="AF16" s="23"/>
      <c r="AG16" s="23"/>
      <c r="AH16" s="23"/>
      <c r="AI16" s="23"/>
      <c r="AJ16" s="23"/>
      <c r="AK16" s="23"/>
      <c r="AL16" s="23"/>
      <c r="AM16" s="24"/>
    </row>
    <row r="17" spans="1:39" ht="15.75" x14ac:dyDescent="0.25">
      <c r="A17" s="19"/>
      <c r="B17" s="20"/>
      <c r="C17" s="21"/>
      <c r="D17" s="22"/>
      <c r="E17" s="21"/>
      <c r="F17" s="21"/>
      <c r="G17" s="21"/>
      <c r="H17" s="21"/>
      <c r="I17" s="21"/>
      <c r="J17" s="21"/>
      <c r="K17" s="21"/>
      <c r="L17" s="21"/>
      <c r="M17" s="21"/>
      <c r="N17" s="21"/>
      <c r="O17" s="21"/>
      <c r="P17" s="21"/>
      <c r="Q17" s="21"/>
      <c r="R17" s="23"/>
      <c r="S17" s="23"/>
      <c r="T17" s="23"/>
      <c r="U17" s="23"/>
      <c r="V17" s="23"/>
      <c r="W17" s="23"/>
      <c r="X17" s="23"/>
      <c r="Y17" s="23"/>
      <c r="Z17" s="23"/>
      <c r="AA17" s="23"/>
      <c r="AB17" s="23"/>
      <c r="AC17" s="23"/>
      <c r="AD17" s="23"/>
      <c r="AE17" s="23"/>
      <c r="AF17" s="23"/>
      <c r="AG17" s="23"/>
      <c r="AH17" s="23"/>
      <c r="AI17" s="23"/>
      <c r="AJ17" s="23"/>
      <c r="AK17" s="23"/>
      <c r="AL17" s="23"/>
      <c r="AM17" s="24"/>
    </row>
    <row r="18" spans="1:39" ht="15.75" x14ac:dyDescent="0.25">
      <c r="A18" s="25" t="s">
        <v>118</v>
      </c>
      <c r="B18" s="27" t="s">
        <v>23</v>
      </c>
      <c r="C18" s="21"/>
      <c r="D18" s="28"/>
      <c r="E18" s="22"/>
      <c r="F18" s="22"/>
      <c r="G18" s="21"/>
      <c r="H18" s="21"/>
      <c r="I18" s="21"/>
      <c r="J18" s="21"/>
      <c r="K18" s="21"/>
      <c r="L18" s="21"/>
      <c r="M18" s="21"/>
      <c r="N18" s="21"/>
      <c r="O18" s="21"/>
      <c r="P18" s="21"/>
      <c r="Q18" s="21"/>
      <c r="R18" s="23"/>
      <c r="S18" s="23"/>
      <c r="T18" s="23"/>
      <c r="U18" s="23"/>
      <c r="V18" s="23"/>
      <c r="W18" s="23"/>
      <c r="X18" s="23"/>
      <c r="Y18" s="23"/>
      <c r="Z18" s="23"/>
      <c r="AA18" s="23"/>
      <c r="AB18" s="23"/>
      <c r="AC18" s="23"/>
      <c r="AD18" s="23"/>
      <c r="AE18" s="23"/>
      <c r="AF18" s="23"/>
      <c r="AG18" s="23"/>
      <c r="AH18" s="23"/>
      <c r="AI18" s="23"/>
      <c r="AJ18" s="23"/>
      <c r="AK18" s="23"/>
      <c r="AL18" s="23"/>
      <c r="AM18" s="24"/>
    </row>
    <row r="19" spans="1:39" ht="15.75" x14ac:dyDescent="0.25">
      <c r="A19" s="25"/>
      <c r="B19" s="27"/>
      <c r="C19" s="21"/>
      <c r="D19" s="28"/>
      <c r="E19" s="22"/>
      <c r="F19" s="22"/>
      <c r="G19" s="21"/>
      <c r="H19" s="21"/>
      <c r="I19" s="21"/>
      <c r="J19" s="21"/>
      <c r="K19" s="21"/>
      <c r="L19" s="21"/>
      <c r="M19" s="21"/>
      <c r="N19" s="21"/>
      <c r="O19" s="21"/>
      <c r="P19" s="21"/>
      <c r="Q19" s="21"/>
      <c r="R19" s="23"/>
      <c r="S19" s="23"/>
      <c r="T19" s="23"/>
      <c r="U19" s="23"/>
      <c r="V19" s="23"/>
      <c r="W19" s="23"/>
      <c r="X19" s="23"/>
      <c r="Y19" s="23"/>
      <c r="Z19" s="23"/>
      <c r="AA19" s="23"/>
      <c r="AB19" s="23"/>
      <c r="AC19" s="23"/>
      <c r="AD19" s="23"/>
      <c r="AE19" s="23"/>
      <c r="AF19" s="23"/>
      <c r="AG19" s="23"/>
      <c r="AH19" s="23"/>
      <c r="AI19" s="23"/>
      <c r="AJ19" s="23"/>
      <c r="AK19" s="23"/>
      <c r="AL19" s="23"/>
      <c r="AM19" s="24"/>
    </row>
    <row r="20" spans="1:39" ht="15.75" x14ac:dyDescent="0.25">
      <c r="A20" s="25" t="s">
        <v>130</v>
      </c>
      <c r="B20" s="27" t="s">
        <v>131</v>
      </c>
      <c r="C20" s="21"/>
      <c r="D20" s="28"/>
      <c r="E20" s="22"/>
      <c r="F20" s="22"/>
      <c r="G20" s="21"/>
      <c r="H20" s="21"/>
      <c r="I20" s="21"/>
      <c r="J20" s="21"/>
      <c r="K20" s="21"/>
      <c r="L20" s="21"/>
      <c r="M20" s="21"/>
      <c r="N20" s="21"/>
      <c r="O20" s="21"/>
      <c r="P20" s="21"/>
      <c r="Q20" s="21"/>
      <c r="R20" s="23"/>
      <c r="S20" s="23"/>
      <c r="T20" s="23"/>
      <c r="U20" s="23"/>
      <c r="V20" s="23"/>
      <c r="W20" s="23"/>
      <c r="X20" s="23"/>
      <c r="Y20" s="23"/>
      <c r="Z20" s="23"/>
      <c r="AA20" s="23"/>
      <c r="AB20" s="23"/>
      <c r="AC20" s="23"/>
      <c r="AD20" s="23"/>
      <c r="AE20" s="23"/>
      <c r="AF20" s="23"/>
      <c r="AG20" s="23"/>
      <c r="AH20" s="23"/>
      <c r="AI20" s="23"/>
      <c r="AJ20" s="23"/>
      <c r="AK20" s="23"/>
      <c r="AL20" s="23"/>
      <c r="AM20" s="24"/>
    </row>
    <row r="21" spans="1:39" ht="15.75" x14ac:dyDescent="0.25">
      <c r="A21" s="29"/>
      <c r="B21" s="30"/>
      <c r="C21" s="21"/>
      <c r="D21" s="22"/>
      <c r="E21" s="21"/>
      <c r="F21" s="21"/>
      <c r="G21" s="21"/>
      <c r="H21" s="21"/>
      <c r="I21" s="21"/>
      <c r="J21" s="21"/>
      <c r="K21" s="21"/>
      <c r="L21" s="21"/>
      <c r="M21" s="21"/>
      <c r="N21" s="21"/>
      <c r="O21" s="21"/>
      <c r="P21" s="21"/>
      <c r="Q21" s="21"/>
      <c r="R21" s="23"/>
      <c r="S21" s="23"/>
      <c r="T21" s="23"/>
      <c r="U21" s="23"/>
      <c r="V21" s="23"/>
      <c r="W21" s="23"/>
      <c r="X21" s="23"/>
      <c r="Y21" s="23"/>
      <c r="Z21" s="23"/>
      <c r="AA21" s="23"/>
      <c r="AB21" s="23"/>
      <c r="AC21" s="23"/>
      <c r="AD21" s="23"/>
      <c r="AE21" s="23"/>
      <c r="AF21" s="23"/>
      <c r="AG21" s="23"/>
      <c r="AH21" s="23"/>
      <c r="AI21" s="23"/>
      <c r="AJ21" s="23"/>
      <c r="AK21" s="23"/>
      <c r="AL21" s="23"/>
      <c r="AM21" s="24"/>
    </row>
    <row r="22" spans="1:39" ht="15.75" x14ac:dyDescent="0.25">
      <c r="A22" s="25" t="s">
        <v>132</v>
      </c>
      <c r="B22" s="27" t="s">
        <v>73</v>
      </c>
      <c r="C22" s="21"/>
      <c r="D22" s="22"/>
      <c r="E22" s="21"/>
      <c r="F22" s="21"/>
      <c r="G22" s="21"/>
      <c r="H22" s="21"/>
      <c r="I22" s="21"/>
      <c r="J22" s="21"/>
      <c r="K22" s="21"/>
      <c r="L22" s="21"/>
      <c r="M22" s="21"/>
      <c r="N22" s="21"/>
      <c r="O22" s="21"/>
      <c r="P22" s="21"/>
      <c r="Q22" s="21"/>
      <c r="R22" s="23"/>
      <c r="S22" s="23"/>
      <c r="T22" s="23"/>
      <c r="U22" s="23"/>
      <c r="V22" s="23"/>
      <c r="W22" s="23"/>
      <c r="X22" s="23"/>
      <c r="Y22" s="23"/>
      <c r="Z22" s="23"/>
      <c r="AA22" s="23"/>
      <c r="AB22" s="23"/>
      <c r="AC22" s="23"/>
      <c r="AD22" s="23"/>
      <c r="AE22" s="23"/>
      <c r="AF22" s="23"/>
      <c r="AG22" s="23"/>
      <c r="AH22" s="23"/>
      <c r="AI22" s="23"/>
      <c r="AJ22" s="23"/>
      <c r="AK22" s="23"/>
      <c r="AL22" s="23"/>
      <c r="AM22" s="24"/>
    </row>
    <row r="23" spans="1:39" ht="15.75" x14ac:dyDescent="0.25">
      <c r="A23" s="29"/>
      <c r="B23" s="30"/>
      <c r="C23" s="21"/>
      <c r="D23" s="22"/>
      <c r="E23" s="21"/>
      <c r="F23" s="21"/>
      <c r="G23" s="21"/>
      <c r="H23" s="21"/>
      <c r="I23" s="21"/>
      <c r="J23" s="21"/>
      <c r="K23" s="21"/>
      <c r="L23" s="21"/>
      <c r="M23" s="21"/>
      <c r="N23" s="21"/>
      <c r="O23" s="21"/>
      <c r="P23" s="21"/>
      <c r="Q23" s="21"/>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75" x14ac:dyDescent="0.25">
      <c r="A24" s="25" t="s">
        <v>119</v>
      </c>
      <c r="B24" s="27" t="s">
        <v>24</v>
      </c>
      <c r="C24" s="21"/>
      <c r="D24" s="22"/>
      <c r="E24" s="21"/>
      <c r="F24" s="21"/>
      <c r="G24" s="21"/>
      <c r="H24" s="21"/>
      <c r="I24" s="21"/>
      <c r="J24" s="21"/>
      <c r="K24" s="21"/>
      <c r="L24" s="21"/>
      <c r="M24" s="21"/>
      <c r="N24" s="21"/>
      <c r="O24" s="21"/>
      <c r="P24" s="21"/>
      <c r="Q24" s="21"/>
      <c r="R24" s="23"/>
      <c r="S24" s="23"/>
      <c r="T24" s="23"/>
      <c r="U24" s="23"/>
      <c r="V24" s="23"/>
      <c r="W24" s="23"/>
      <c r="X24" s="23"/>
      <c r="Y24" s="23"/>
      <c r="Z24" s="23"/>
      <c r="AA24" s="23"/>
      <c r="AB24" s="23"/>
      <c r="AC24" s="23"/>
      <c r="AD24" s="23"/>
      <c r="AE24" s="23"/>
      <c r="AF24" s="23"/>
      <c r="AG24" s="23"/>
      <c r="AH24" s="23"/>
      <c r="AI24" s="23"/>
      <c r="AJ24" s="23"/>
      <c r="AK24" s="23"/>
      <c r="AL24" s="23"/>
      <c r="AM24" s="24"/>
    </row>
    <row r="25" spans="1:39" ht="15.75" x14ac:dyDescent="0.25">
      <c r="A25" s="29"/>
      <c r="B25" s="30"/>
      <c r="C25" s="21"/>
      <c r="D25" s="22"/>
      <c r="E25" s="21"/>
      <c r="F25" s="21"/>
      <c r="G25" s="21"/>
      <c r="H25" s="21"/>
      <c r="I25" s="21"/>
      <c r="J25" s="21"/>
      <c r="K25" s="21"/>
      <c r="L25" s="21"/>
      <c r="M25" s="21"/>
      <c r="N25" s="21"/>
      <c r="O25" s="21"/>
      <c r="P25" s="21"/>
      <c r="Q25" s="21"/>
      <c r="R25" s="23"/>
      <c r="S25" s="23"/>
      <c r="T25" s="23"/>
      <c r="U25" s="23"/>
      <c r="V25" s="23"/>
      <c r="W25" s="23"/>
      <c r="X25" s="23"/>
      <c r="Y25" s="23"/>
      <c r="Z25" s="23"/>
      <c r="AA25" s="23"/>
      <c r="AB25" s="23"/>
      <c r="AC25" s="23"/>
      <c r="AD25" s="23"/>
      <c r="AE25" s="23"/>
      <c r="AF25" s="23"/>
      <c r="AG25" s="23"/>
      <c r="AH25" s="23"/>
      <c r="AI25" s="23"/>
      <c r="AJ25" s="23"/>
      <c r="AK25" s="23"/>
      <c r="AL25" s="23"/>
      <c r="AM25" s="24"/>
    </row>
    <row r="26" spans="1:39" ht="15.75" x14ac:dyDescent="0.25">
      <c r="A26" s="19" t="s">
        <v>120</v>
      </c>
      <c r="B26" s="26" t="s">
        <v>25</v>
      </c>
      <c r="C26" s="21"/>
      <c r="D26" s="22"/>
      <c r="E26" s="21"/>
      <c r="F26" s="21"/>
      <c r="G26" s="21"/>
      <c r="H26" s="21"/>
      <c r="I26" s="21"/>
      <c r="J26" s="21"/>
      <c r="K26" s="21"/>
      <c r="L26" s="21"/>
      <c r="M26" s="21"/>
      <c r="N26" s="21"/>
      <c r="O26" s="21"/>
      <c r="P26" s="21"/>
      <c r="Q26" s="21"/>
      <c r="R26" s="23"/>
      <c r="S26" s="23"/>
      <c r="T26" s="23"/>
      <c r="U26" s="23"/>
      <c r="V26" s="23"/>
      <c r="W26" s="23"/>
      <c r="X26" s="23"/>
      <c r="Y26" s="23"/>
      <c r="Z26" s="23"/>
      <c r="AA26" s="23"/>
      <c r="AB26" s="23"/>
      <c r="AC26" s="23"/>
      <c r="AD26" s="23"/>
      <c r="AE26" s="23"/>
      <c r="AF26" s="23"/>
      <c r="AG26" s="23"/>
      <c r="AH26" s="23"/>
      <c r="AI26" s="23"/>
      <c r="AJ26" s="23"/>
      <c r="AK26" s="23"/>
      <c r="AL26" s="23"/>
      <c r="AM26" s="24"/>
    </row>
    <row r="27" spans="1:39" ht="15.75" x14ac:dyDescent="0.25">
      <c r="A27" s="19"/>
      <c r="B27" s="26"/>
      <c r="C27" s="21"/>
      <c r="D27" s="22"/>
      <c r="E27" s="21"/>
      <c r="F27" s="21"/>
      <c r="G27" s="21"/>
      <c r="H27" s="21"/>
      <c r="I27" s="21"/>
      <c r="J27" s="21"/>
      <c r="K27" s="21"/>
      <c r="L27" s="21"/>
      <c r="M27" s="21"/>
      <c r="N27" s="21"/>
      <c r="O27" s="21"/>
      <c r="P27" s="21"/>
      <c r="Q27" s="21"/>
      <c r="R27" s="23"/>
      <c r="S27" s="23"/>
      <c r="T27" s="23"/>
      <c r="U27" s="23"/>
      <c r="V27" s="23"/>
      <c r="W27" s="23"/>
      <c r="X27" s="23"/>
      <c r="Y27" s="23"/>
      <c r="Z27" s="23"/>
      <c r="AA27" s="23"/>
      <c r="AB27" s="23"/>
      <c r="AC27" s="23"/>
      <c r="AD27" s="23"/>
      <c r="AE27" s="23"/>
      <c r="AF27" s="23"/>
      <c r="AG27" s="23"/>
      <c r="AH27" s="23"/>
      <c r="AI27" s="23"/>
      <c r="AJ27" s="23"/>
      <c r="AK27" s="23"/>
      <c r="AL27" s="23"/>
      <c r="AM27" s="24"/>
    </row>
    <row r="28" spans="1:39" ht="15.75" x14ac:dyDescent="0.25">
      <c r="A28" s="25" t="s">
        <v>103</v>
      </c>
      <c r="B28" s="27" t="s">
        <v>31</v>
      </c>
      <c r="C28" s="31"/>
      <c r="D28" s="22"/>
      <c r="E28" s="21"/>
      <c r="F28" s="21"/>
      <c r="G28" s="21"/>
      <c r="H28" s="21"/>
      <c r="I28" s="21"/>
      <c r="J28" s="21"/>
      <c r="K28" s="21"/>
      <c r="L28" s="21"/>
      <c r="M28" s="21"/>
      <c r="N28" s="21"/>
      <c r="O28" s="21"/>
      <c r="P28" s="21"/>
      <c r="Q28" s="21"/>
      <c r="R28" s="23"/>
      <c r="S28" s="23"/>
      <c r="T28" s="23"/>
      <c r="U28" s="23"/>
      <c r="V28" s="23"/>
      <c r="W28" s="23"/>
      <c r="X28" s="23"/>
      <c r="Y28" s="23"/>
      <c r="Z28" s="23"/>
      <c r="AA28" s="23"/>
      <c r="AB28" s="23"/>
      <c r="AC28" s="23"/>
      <c r="AD28" s="23"/>
      <c r="AE28" s="23"/>
      <c r="AF28" s="23"/>
      <c r="AG28" s="23"/>
      <c r="AH28" s="23"/>
      <c r="AI28" s="23"/>
      <c r="AJ28" s="23"/>
      <c r="AK28" s="23"/>
      <c r="AL28" s="23"/>
      <c r="AM28" s="24"/>
    </row>
    <row r="29" spans="1:39" ht="15.75" x14ac:dyDescent="0.25">
      <c r="A29" s="25"/>
      <c r="B29" s="27"/>
      <c r="C29" s="31"/>
      <c r="D29" s="22"/>
      <c r="E29" s="21"/>
      <c r="F29" s="21"/>
      <c r="G29" s="21"/>
      <c r="H29" s="21"/>
      <c r="I29" s="21"/>
      <c r="J29" s="21"/>
      <c r="K29" s="21"/>
      <c r="L29" s="21"/>
      <c r="M29" s="21"/>
      <c r="N29" s="21"/>
      <c r="O29" s="21"/>
      <c r="P29" s="21"/>
      <c r="Q29" s="21"/>
      <c r="R29" s="23"/>
      <c r="S29" s="23"/>
      <c r="T29" s="23"/>
      <c r="U29" s="23"/>
      <c r="V29" s="23"/>
      <c r="W29" s="23"/>
      <c r="X29" s="23"/>
      <c r="Y29" s="23"/>
      <c r="Z29" s="23"/>
      <c r="AA29" s="23"/>
      <c r="AB29" s="23"/>
      <c r="AC29" s="23"/>
      <c r="AD29" s="23"/>
      <c r="AE29" s="23"/>
      <c r="AF29" s="23"/>
      <c r="AG29" s="23"/>
      <c r="AH29" s="23"/>
      <c r="AI29" s="23"/>
      <c r="AJ29" s="23"/>
      <c r="AK29" s="23"/>
      <c r="AL29" s="23"/>
      <c r="AM29" s="24"/>
    </row>
    <row r="30" spans="1:39" ht="15.75" x14ac:dyDescent="0.25">
      <c r="A30" s="25" t="s">
        <v>104</v>
      </c>
      <c r="B30" s="27" t="s">
        <v>32</v>
      </c>
      <c r="C30" s="21"/>
      <c r="D30" s="22"/>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4"/>
    </row>
    <row r="31" spans="1:39" ht="15.75" x14ac:dyDescent="0.25">
      <c r="A31" s="29"/>
      <c r="B31" s="30"/>
      <c r="C31" s="21"/>
      <c r="D31" s="22"/>
      <c r="E31" s="21"/>
      <c r="F31" s="21"/>
      <c r="G31" s="21"/>
      <c r="H31" s="21"/>
      <c r="I31" s="21"/>
      <c r="J31" s="21"/>
      <c r="K31" s="21"/>
      <c r="L31" s="21"/>
      <c r="M31" s="21"/>
      <c r="N31" s="21"/>
      <c r="O31" s="21"/>
      <c r="P31" s="21"/>
      <c r="Q31" s="21"/>
      <c r="R31" s="23"/>
      <c r="S31" s="23"/>
      <c r="T31" s="23"/>
      <c r="U31" s="23"/>
      <c r="V31" s="23"/>
      <c r="W31" s="23"/>
      <c r="X31" s="23"/>
      <c r="Y31" s="23"/>
      <c r="Z31" s="23"/>
      <c r="AA31" s="23"/>
      <c r="AB31" s="23"/>
      <c r="AC31" s="23"/>
      <c r="AD31" s="23"/>
      <c r="AE31" s="23"/>
      <c r="AF31" s="23"/>
      <c r="AG31" s="23"/>
      <c r="AH31" s="23"/>
      <c r="AI31" s="23"/>
      <c r="AJ31" s="23"/>
      <c r="AK31" s="23"/>
      <c r="AL31" s="23"/>
      <c r="AM31" s="24"/>
    </row>
    <row r="32" spans="1:39" ht="15.75" x14ac:dyDescent="0.25">
      <c r="A32" s="25" t="s">
        <v>106</v>
      </c>
      <c r="B32" s="27" t="s">
        <v>34</v>
      </c>
      <c r="C32" s="21"/>
      <c r="D32" s="22"/>
      <c r="E32" s="21"/>
      <c r="F32" s="21"/>
      <c r="G32" s="21"/>
      <c r="H32" s="21"/>
      <c r="I32" s="21"/>
      <c r="J32" s="21"/>
      <c r="K32" s="21"/>
      <c r="L32" s="21"/>
      <c r="M32" s="21"/>
      <c r="N32" s="21"/>
      <c r="O32" s="21"/>
      <c r="P32" s="21"/>
      <c r="Q32" s="21"/>
      <c r="R32" s="23"/>
      <c r="S32" s="23"/>
      <c r="T32" s="23"/>
      <c r="U32" s="23"/>
      <c r="V32" s="23"/>
      <c r="W32" s="23"/>
      <c r="X32" s="23"/>
      <c r="Y32" s="23"/>
      <c r="Z32" s="23"/>
      <c r="AA32" s="23"/>
      <c r="AB32" s="23"/>
      <c r="AC32" s="23"/>
      <c r="AD32" s="23"/>
      <c r="AE32" s="23"/>
      <c r="AF32" s="23"/>
      <c r="AG32" s="23"/>
      <c r="AH32" s="23"/>
      <c r="AI32" s="23"/>
      <c r="AJ32" s="23"/>
      <c r="AK32" s="23"/>
      <c r="AL32" s="23"/>
      <c r="AM32" s="24"/>
    </row>
    <row r="33" spans="1:39" ht="15.75" x14ac:dyDescent="0.25">
      <c r="A33" s="25"/>
      <c r="B33" s="27"/>
      <c r="C33" s="21"/>
      <c r="D33" s="22"/>
      <c r="E33" s="21"/>
      <c r="F33" s="21"/>
      <c r="G33" s="21"/>
      <c r="H33" s="21"/>
      <c r="I33" s="21"/>
      <c r="J33" s="21"/>
      <c r="K33" s="21"/>
      <c r="L33" s="21"/>
      <c r="M33" s="21"/>
      <c r="N33" s="21"/>
      <c r="O33" s="21"/>
      <c r="P33" s="21"/>
      <c r="Q33" s="21"/>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5.75" x14ac:dyDescent="0.25">
      <c r="A34" s="25" t="s">
        <v>133</v>
      </c>
      <c r="B34" s="27" t="s">
        <v>134</v>
      </c>
      <c r="C34" s="21"/>
      <c r="D34" s="22"/>
      <c r="E34" s="21"/>
      <c r="F34" s="21"/>
      <c r="G34" s="21"/>
      <c r="H34" s="21"/>
      <c r="I34" s="21"/>
      <c r="J34" s="21"/>
      <c r="K34" s="21"/>
      <c r="L34" s="21"/>
      <c r="M34" s="21"/>
      <c r="N34" s="21"/>
      <c r="O34" s="21"/>
      <c r="P34" s="21"/>
      <c r="Q34" s="21"/>
      <c r="R34" s="23"/>
      <c r="S34" s="23"/>
      <c r="T34" s="23"/>
      <c r="U34" s="23"/>
      <c r="V34" s="23"/>
      <c r="W34" s="23"/>
      <c r="X34" s="23"/>
      <c r="Y34" s="23"/>
      <c r="Z34" s="23"/>
      <c r="AA34" s="23"/>
      <c r="AB34" s="23"/>
      <c r="AC34" s="23"/>
      <c r="AD34" s="23"/>
      <c r="AE34" s="23"/>
      <c r="AF34" s="23"/>
      <c r="AG34" s="23"/>
      <c r="AH34" s="23"/>
      <c r="AI34" s="23"/>
      <c r="AJ34" s="23"/>
      <c r="AK34" s="23"/>
      <c r="AL34" s="23"/>
      <c r="AM34" s="24"/>
    </row>
    <row r="35" spans="1:39" ht="15.75" x14ac:dyDescent="0.25">
      <c r="A35" s="29"/>
      <c r="B35" s="30"/>
      <c r="C35" s="21"/>
      <c r="D35" s="22"/>
      <c r="E35" s="21"/>
      <c r="F35" s="21"/>
      <c r="G35" s="21"/>
      <c r="H35" s="21"/>
      <c r="I35" s="21"/>
      <c r="J35" s="21"/>
      <c r="K35" s="21"/>
      <c r="L35" s="21"/>
      <c r="M35" s="21"/>
      <c r="N35" s="21"/>
      <c r="O35" s="21"/>
      <c r="P35" s="21"/>
      <c r="Q35" s="21"/>
      <c r="R35" s="23"/>
      <c r="S35" s="23"/>
      <c r="T35" s="23"/>
      <c r="U35" s="23"/>
      <c r="V35" s="23"/>
      <c r="W35" s="23"/>
      <c r="X35" s="23"/>
      <c r="Y35" s="23"/>
      <c r="Z35" s="23"/>
      <c r="AA35" s="23"/>
      <c r="AB35" s="23"/>
      <c r="AC35" s="23"/>
      <c r="AD35" s="23"/>
      <c r="AE35" s="23"/>
      <c r="AF35" s="23"/>
      <c r="AG35" s="23"/>
      <c r="AH35" s="23"/>
      <c r="AI35" s="23"/>
      <c r="AJ35" s="23"/>
      <c r="AK35" s="23"/>
      <c r="AL35" s="23"/>
      <c r="AM35" s="24"/>
    </row>
    <row r="36" spans="1:39" ht="15.75" x14ac:dyDescent="0.25">
      <c r="A36" s="25" t="s">
        <v>218</v>
      </c>
      <c r="B36" s="27" t="s">
        <v>219</v>
      </c>
      <c r="C36" s="21"/>
      <c r="D36" s="22"/>
      <c r="E36" s="21"/>
      <c r="F36" s="21"/>
      <c r="G36" s="21"/>
      <c r="H36" s="21"/>
      <c r="I36" s="21"/>
      <c r="J36" s="21"/>
      <c r="K36" s="21"/>
      <c r="L36" s="21"/>
      <c r="M36" s="21"/>
      <c r="N36" s="21"/>
      <c r="O36" s="21"/>
      <c r="P36" s="21"/>
      <c r="Q36" s="21"/>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5.75" x14ac:dyDescent="0.25">
      <c r="A37" s="29"/>
      <c r="B37" s="30"/>
      <c r="C37" s="21"/>
      <c r="D37" s="22"/>
      <c r="E37" s="21"/>
      <c r="F37" s="21"/>
      <c r="G37" s="21"/>
      <c r="H37" s="21"/>
      <c r="I37" s="21"/>
      <c r="J37" s="21"/>
      <c r="K37" s="21"/>
      <c r="L37" s="21"/>
      <c r="M37" s="21"/>
      <c r="N37" s="21"/>
      <c r="O37" s="21"/>
      <c r="P37" s="21"/>
      <c r="Q37" s="21"/>
      <c r="R37" s="23"/>
      <c r="S37" s="23"/>
      <c r="T37" s="23"/>
      <c r="U37" s="23"/>
      <c r="V37" s="23"/>
      <c r="W37" s="23"/>
      <c r="X37" s="23"/>
      <c r="Y37" s="23"/>
      <c r="Z37" s="23"/>
      <c r="AA37" s="23"/>
      <c r="AB37" s="23"/>
      <c r="AC37" s="23"/>
      <c r="AD37" s="23"/>
      <c r="AE37" s="23"/>
      <c r="AF37" s="23"/>
      <c r="AG37" s="23"/>
      <c r="AH37" s="23"/>
      <c r="AI37" s="23"/>
      <c r="AJ37" s="23"/>
      <c r="AK37" s="23"/>
      <c r="AL37" s="23"/>
      <c r="AM37" s="24"/>
    </row>
    <row r="38" spans="1:39" ht="15.75" x14ac:dyDescent="0.25">
      <c r="A38" s="19">
        <v>120</v>
      </c>
      <c r="B38" s="26" t="s">
        <v>45</v>
      </c>
      <c r="C38" s="21"/>
      <c r="D38" s="22"/>
      <c r="E38" s="21"/>
      <c r="F38" s="21"/>
      <c r="G38" s="21"/>
      <c r="H38" s="21"/>
      <c r="I38" s="21"/>
      <c r="J38" s="21"/>
      <c r="K38" s="21"/>
      <c r="L38" s="21"/>
      <c r="M38" s="21"/>
      <c r="N38" s="21"/>
      <c r="O38" s="21"/>
      <c r="P38" s="21"/>
      <c r="Q38" s="21"/>
      <c r="R38" s="23"/>
      <c r="S38" s="23"/>
      <c r="T38" s="23"/>
      <c r="U38" s="23"/>
      <c r="V38" s="23"/>
      <c r="W38" s="23"/>
      <c r="X38" s="23"/>
      <c r="Y38" s="23"/>
      <c r="Z38" s="23"/>
      <c r="AA38" s="23"/>
      <c r="AB38" s="23"/>
      <c r="AC38" s="23"/>
      <c r="AD38" s="23"/>
      <c r="AE38" s="23"/>
      <c r="AF38" s="23"/>
      <c r="AG38" s="23"/>
      <c r="AH38" s="23"/>
      <c r="AI38" s="23"/>
      <c r="AJ38" s="23"/>
      <c r="AK38" s="23"/>
      <c r="AL38" s="23"/>
      <c r="AM38" s="24"/>
    </row>
    <row r="39" spans="1:39" ht="15.75" x14ac:dyDescent="0.25">
      <c r="A39" s="19"/>
      <c r="B39" s="20"/>
      <c r="C39" s="21"/>
      <c r="D39" s="22"/>
      <c r="E39" s="21"/>
      <c r="F39" s="21"/>
      <c r="G39" s="21"/>
      <c r="H39" s="21"/>
      <c r="I39" s="21"/>
      <c r="J39" s="21"/>
      <c r="K39" s="21"/>
      <c r="L39" s="21"/>
      <c r="M39" s="21"/>
      <c r="N39" s="21"/>
      <c r="O39" s="21"/>
      <c r="P39" s="21"/>
      <c r="Q39" s="21"/>
      <c r="R39" s="23"/>
      <c r="S39" s="23"/>
      <c r="T39" s="23"/>
      <c r="U39" s="23"/>
      <c r="V39" s="23"/>
      <c r="W39" s="23"/>
      <c r="X39" s="23"/>
      <c r="Y39" s="23"/>
      <c r="Z39" s="23"/>
      <c r="AA39" s="23"/>
      <c r="AB39" s="23"/>
      <c r="AC39" s="23"/>
      <c r="AD39" s="23"/>
      <c r="AE39" s="23"/>
      <c r="AF39" s="23"/>
      <c r="AG39" s="23"/>
      <c r="AH39" s="23"/>
      <c r="AI39" s="23"/>
      <c r="AJ39" s="23"/>
      <c r="AK39" s="23"/>
      <c r="AL39" s="23"/>
      <c r="AM39" s="24"/>
    </row>
    <row r="40" spans="1:39" ht="15.75" x14ac:dyDescent="0.25">
      <c r="A40" s="19">
        <v>130</v>
      </c>
      <c r="B40" s="26" t="s">
        <v>135</v>
      </c>
      <c r="C40" s="21"/>
      <c r="D40" s="22"/>
      <c r="E40" s="21"/>
      <c r="F40" s="21"/>
      <c r="G40" s="21"/>
      <c r="H40" s="21"/>
      <c r="I40" s="21"/>
      <c r="J40" s="21"/>
      <c r="K40" s="21"/>
      <c r="L40" s="21"/>
      <c r="M40" s="21"/>
      <c r="N40" s="21"/>
      <c r="O40" s="21"/>
      <c r="P40" s="21"/>
      <c r="Q40" s="21"/>
      <c r="R40" s="23"/>
      <c r="S40" s="23"/>
      <c r="T40" s="23"/>
      <c r="U40" s="23"/>
      <c r="V40" s="23"/>
      <c r="W40" s="23"/>
      <c r="X40" s="23"/>
      <c r="Y40" s="23"/>
      <c r="Z40" s="23"/>
      <c r="AA40" s="23"/>
      <c r="AB40" s="23"/>
      <c r="AC40" s="23"/>
      <c r="AD40" s="23"/>
      <c r="AE40" s="23"/>
      <c r="AF40" s="23"/>
      <c r="AG40" s="23"/>
      <c r="AH40" s="23"/>
      <c r="AI40" s="23"/>
      <c r="AJ40" s="23"/>
      <c r="AK40" s="23"/>
      <c r="AL40" s="23"/>
      <c r="AM40" s="24"/>
    </row>
    <row r="41" spans="1:39" ht="15.75" x14ac:dyDescent="0.25">
      <c r="A41" s="19"/>
      <c r="B41" s="26"/>
      <c r="C41" s="21"/>
      <c r="D41" s="22"/>
      <c r="E41" s="21"/>
      <c r="F41" s="21"/>
      <c r="G41" s="21"/>
      <c r="H41" s="21"/>
      <c r="I41" s="21"/>
      <c r="J41" s="21"/>
      <c r="K41" s="21"/>
      <c r="L41" s="21"/>
      <c r="M41" s="21"/>
      <c r="N41" s="21"/>
      <c r="O41" s="21"/>
      <c r="P41" s="21"/>
      <c r="Q41" s="21"/>
      <c r="R41" s="23"/>
      <c r="S41" s="23"/>
      <c r="T41" s="23"/>
      <c r="U41" s="23"/>
      <c r="V41" s="23"/>
      <c r="W41" s="23"/>
      <c r="X41" s="23"/>
      <c r="Y41" s="23"/>
      <c r="Z41" s="23"/>
      <c r="AA41" s="23"/>
      <c r="AB41" s="23"/>
      <c r="AC41" s="23"/>
      <c r="AD41" s="23"/>
      <c r="AE41" s="23"/>
      <c r="AF41" s="23"/>
      <c r="AG41" s="23"/>
      <c r="AH41" s="23"/>
      <c r="AI41" s="23"/>
      <c r="AJ41" s="23"/>
      <c r="AK41" s="23"/>
      <c r="AL41" s="23"/>
      <c r="AM41" s="24"/>
    </row>
    <row r="42" spans="1:39" ht="15.75" x14ac:dyDescent="0.25">
      <c r="A42" s="25">
        <v>140</v>
      </c>
      <c r="B42" s="27" t="s">
        <v>47</v>
      </c>
      <c r="C42" s="21"/>
      <c r="D42" s="22"/>
      <c r="E42" s="21"/>
      <c r="F42" s="21"/>
      <c r="G42" s="21"/>
      <c r="H42" s="21"/>
      <c r="I42" s="21"/>
      <c r="J42" s="21"/>
      <c r="K42" s="21"/>
      <c r="L42" s="21"/>
      <c r="M42" s="21"/>
      <c r="N42" s="21"/>
      <c r="O42" s="21"/>
      <c r="P42" s="21"/>
      <c r="Q42" s="21"/>
      <c r="R42" s="23"/>
      <c r="S42" s="23"/>
      <c r="T42" s="23"/>
      <c r="U42" s="23"/>
      <c r="V42" s="23"/>
      <c r="W42" s="23"/>
      <c r="X42" s="23"/>
      <c r="Y42" s="23"/>
      <c r="Z42" s="23"/>
      <c r="AA42" s="23"/>
      <c r="AB42" s="23"/>
      <c r="AC42" s="23"/>
      <c r="AD42" s="23"/>
      <c r="AE42" s="23"/>
      <c r="AF42" s="23"/>
      <c r="AG42" s="23"/>
      <c r="AH42" s="23"/>
      <c r="AI42" s="23"/>
      <c r="AJ42" s="23"/>
      <c r="AK42" s="23"/>
      <c r="AL42" s="23"/>
      <c r="AM42" s="24"/>
    </row>
    <row r="43" spans="1:39" ht="15.75" x14ac:dyDescent="0.25">
      <c r="A43" s="25"/>
      <c r="B43" s="27"/>
      <c r="C43" s="21"/>
      <c r="D43" s="22"/>
      <c r="E43" s="21"/>
      <c r="F43" s="21"/>
      <c r="G43" s="21"/>
      <c r="H43" s="21"/>
      <c r="I43" s="21"/>
      <c r="J43" s="21"/>
      <c r="K43" s="21"/>
      <c r="L43" s="21"/>
      <c r="M43" s="21"/>
      <c r="N43" s="21"/>
      <c r="O43" s="21"/>
      <c r="P43" s="21"/>
      <c r="Q43" s="21"/>
      <c r="R43" s="23"/>
      <c r="S43" s="23"/>
      <c r="T43" s="23"/>
      <c r="U43" s="23"/>
      <c r="V43" s="23"/>
      <c r="W43" s="23"/>
      <c r="X43" s="23"/>
      <c r="Y43" s="23"/>
      <c r="Z43" s="23"/>
      <c r="AA43" s="23"/>
      <c r="AB43" s="23"/>
      <c r="AC43" s="23"/>
      <c r="AD43" s="23"/>
      <c r="AE43" s="23"/>
      <c r="AF43" s="23"/>
      <c r="AG43" s="23"/>
      <c r="AH43" s="23"/>
      <c r="AI43" s="23"/>
      <c r="AJ43" s="23"/>
      <c r="AK43" s="23"/>
      <c r="AL43" s="23"/>
      <c r="AM43" s="24"/>
    </row>
    <row r="44" spans="1:39" ht="15.75" x14ac:dyDescent="0.25">
      <c r="A44" s="19">
        <v>150</v>
      </c>
      <c r="B44" s="26" t="s">
        <v>112</v>
      </c>
      <c r="C44" s="21"/>
      <c r="D44" s="21"/>
      <c r="E44" s="21"/>
      <c r="F44" s="21"/>
      <c r="G44" s="21"/>
      <c r="H44" s="21"/>
      <c r="I44" s="21"/>
      <c r="J44" s="21"/>
      <c r="K44" s="21"/>
      <c r="L44" s="21"/>
      <c r="M44" s="21"/>
      <c r="N44" s="21"/>
      <c r="O44" s="21"/>
      <c r="P44" s="21"/>
      <c r="Q44" s="21"/>
      <c r="R44" s="23"/>
      <c r="S44" s="23"/>
      <c r="T44" s="23"/>
      <c r="U44" s="23"/>
      <c r="V44" s="23"/>
      <c r="W44" s="23"/>
      <c r="X44" s="23"/>
      <c r="Y44" s="23"/>
      <c r="Z44" s="23"/>
      <c r="AA44" s="23"/>
      <c r="AB44" s="23"/>
      <c r="AC44" s="23"/>
      <c r="AD44" s="23"/>
      <c r="AE44" s="23"/>
      <c r="AF44" s="23"/>
      <c r="AG44" s="23"/>
      <c r="AH44" s="23"/>
      <c r="AI44" s="23"/>
      <c r="AJ44" s="23"/>
      <c r="AK44" s="23"/>
      <c r="AL44" s="23"/>
      <c r="AM44" s="24"/>
    </row>
    <row r="45" spans="1:39" ht="15.75" x14ac:dyDescent="0.25">
      <c r="A45" s="32"/>
      <c r="B45" s="33"/>
      <c r="C45" s="34"/>
      <c r="D45" s="34"/>
      <c r="E45" s="34"/>
      <c r="F45" s="34"/>
      <c r="G45" s="34"/>
      <c r="H45" s="34"/>
      <c r="I45" s="34"/>
      <c r="J45" s="34"/>
      <c r="K45" s="34"/>
      <c r="L45" s="34"/>
      <c r="M45" s="34"/>
      <c r="N45" s="34"/>
      <c r="O45" s="34"/>
      <c r="P45" s="34"/>
      <c r="Q45" s="34"/>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75" x14ac:dyDescent="0.25">
      <c r="A46" s="19">
        <v>160</v>
      </c>
      <c r="B46" s="26" t="s">
        <v>50</v>
      </c>
      <c r="C46" s="34"/>
      <c r="D46" s="34"/>
      <c r="E46" s="34"/>
      <c r="F46" s="34"/>
      <c r="G46" s="34"/>
      <c r="H46" s="34"/>
      <c r="I46" s="34"/>
      <c r="J46" s="34"/>
      <c r="K46" s="34"/>
      <c r="L46" s="34"/>
      <c r="M46" s="34"/>
      <c r="N46" s="34"/>
      <c r="O46" s="34"/>
      <c r="P46" s="34"/>
      <c r="Q46" s="34"/>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5.75" x14ac:dyDescent="0.25">
      <c r="A47" s="32"/>
      <c r="B47" s="33"/>
      <c r="C47" s="34"/>
      <c r="D47" s="34"/>
      <c r="E47" s="34"/>
      <c r="F47" s="34"/>
      <c r="G47" s="34"/>
      <c r="H47" s="34"/>
      <c r="I47" s="34"/>
      <c r="J47" s="34"/>
      <c r="K47" s="34"/>
      <c r="L47" s="34"/>
      <c r="M47" s="34"/>
      <c r="N47" s="34"/>
      <c r="O47" s="34"/>
      <c r="P47" s="34"/>
      <c r="Q47" s="34"/>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75" x14ac:dyDescent="0.25">
      <c r="A48" s="32">
        <v>190</v>
      </c>
      <c r="B48" s="33" t="s">
        <v>54</v>
      </c>
      <c r="C48" s="34"/>
      <c r="D48" s="34"/>
      <c r="E48" s="34"/>
      <c r="F48" s="34"/>
      <c r="G48" s="34"/>
      <c r="H48" s="34"/>
      <c r="I48" s="34"/>
      <c r="J48" s="34"/>
      <c r="K48" s="34"/>
      <c r="L48" s="34"/>
      <c r="M48" s="34"/>
      <c r="N48" s="34"/>
      <c r="O48" s="34"/>
      <c r="P48" s="34"/>
      <c r="Q48" s="34"/>
      <c r="R48" s="35"/>
      <c r="S48" s="35"/>
      <c r="T48" s="35"/>
      <c r="U48" s="35"/>
      <c r="V48" s="35"/>
      <c r="W48" s="35"/>
      <c r="X48" s="35"/>
      <c r="Y48" s="35"/>
      <c r="Z48" s="35"/>
      <c r="AA48" s="35"/>
      <c r="AB48" s="35"/>
      <c r="AC48" s="35"/>
      <c r="AD48" s="35"/>
      <c r="AE48" s="35"/>
      <c r="AF48" s="35"/>
      <c r="AG48" s="35"/>
      <c r="AH48" s="35"/>
      <c r="AI48" s="35"/>
      <c r="AJ48" s="35"/>
      <c r="AK48" s="35"/>
      <c r="AL48" s="35"/>
      <c r="AM48" s="36"/>
    </row>
    <row r="49" spans="1:39" ht="15.75" x14ac:dyDescent="0.25">
      <c r="A49" s="32"/>
      <c r="B49" s="33"/>
      <c r="C49" s="34"/>
      <c r="D49" s="34"/>
      <c r="E49" s="34"/>
      <c r="F49" s="34"/>
      <c r="G49" s="34"/>
      <c r="H49" s="34"/>
      <c r="I49" s="34"/>
      <c r="J49" s="34"/>
      <c r="K49" s="34"/>
      <c r="L49" s="34"/>
      <c r="M49" s="34"/>
      <c r="N49" s="34"/>
      <c r="O49" s="34"/>
      <c r="P49" s="34"/>
      <c r="Q49" s="34"/>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5.75" x14ac:dyDescent="0.25">
      <c r="A50" s="32">
        <v>200</v>
      </c>
      <c r="B50" s="33" t="s">
        <v>114</v>
      </c>
      <c r="C50" s="34"/>
      <c r="D50" s="34"/>
      <c r="E50" s="34"/>
      <c r="F50" s="34"/>
      <c r="G50" s="34"/>
      <c r="H50" s="34"/>
      <c r="I50" s="34"/>
      <c r="J50" s="34"/>
      <c r="K50" s="34"/>
      <c r="L50" s="34"/>
      <c r="M50" s="34"/>
      <c r="N50" s="34"/>
      <c r="O50" s="34"/>
      <c r="P50" s="34"/>
      <c r="Q50" s="34"/>
      <c r="R50" s="35"/>
      <c r="S50" s="35"/>
      <c r="T50" s="35"/>
      <c r="U50" s="35"/>
      <c r="V50" s="35"/>
      <c r="W50" s="35"/>
      <c r="X50" s="35"/>
      <c r="Y50" s="35"/>
      <c r="Z50" s="35"/>
      <c r="AA50" s="35"/>
      <c r="AB50" s="35"/>
      <c r="AC50" s="35"/>
      <c r="AD50" s="35"/>
      <c r="AE50" s="35"/>
      <c r="AF50" s="35"/>
      <c r="AG50" s="35"/>
      <c r="AH50" s="35"/>
      <c r="AI50" s="35"/>
      <c r="AJ50" s="35"/>
      <c r="AK50" s="35"/>
      <c r="AL50" s="35"/>
      <c r="AM50" s="36"/>
    </row>
    <row r="51" spans="1:39" ht="15.75" x14ac:dyDescent="0.25">
      <c r="A51" s="32"/>
      <c r="B51" s="33"/>
      <c r="C51" s="34"/>
      <c r="D51" s="34"/>
      <c r="E51" s="34"/>
      <c r="F51" s="34"/>
      <c r="G51" s="34"/>
      <c r="H51" s="34"/>
      <c r="I51" s="34"/>
      <c r="J51" s="34"/>
      <c r="K51" s="34"/>
      <c r="L51" s="34"/>
      <c r="M51" s="34"/>
      <c r="N51" s="34"/>
      <c r="O51" s="34"/>
      <c r="P51" s="34"/>
      <c r="Q51" s="34"/>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6.5" thickBot="1" x14ac:dyDescent="0.3">
      <c r="A52" s="32">
        <v>210</v>
      </c>
      <c r="B52" s="33" t="s">
        <v>115</v>
      </c>
      <c r="C52" s="34"/>
      <c r="D52" s="34"/>
      <c r="E52" s="34"/>
      <c r="F52" s="34"/>
      <c r="G52" s="34"/>
      <c r="H52" s="34"/>
      <c r="I52" s="34"/>
      <c r="J52" s="34"/>
      <c r="K52" s="34"/>
      <c r="L52" s="34"/>
      <c r="M52" s="34"/>
      <c r="N52" s="34"/>
      <c r="O52" s="34"/>
      <c r="P52" s="34"/>
      <c r="Q52" s="34"/>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6.5" thickBot="1" x14ac:dyDescent="0.3">
      <c r="A53" s="37"/>
      <c r="B53" s="38" t="s">
        <v>122</v>
      </c>
      <c r="C53" s="39"/>
      <c r="D53" s="39"/>
      <c r="E53" s="39"/>
      <c r="F53" s="39"/>
      <c r="G53" s="39"/>
      <c r="H53" s="39"/>
      <c r="I53" s="39"/>
      <c r="J53" s="39"/>
      <c r="K53" s="39"/>
      <c r="L53" s="39"/>
      <c r="M53" s="39"/>
      <c r="N53" s="39"/>
      <c r="O53" s="39"/>
      <c r="P53" s="39"/>
      <c r="Q53" s="39"/>
      <c r="R53" s="40"/>
      <c r="S53" s="40"/>
      <c r="T53" s="40"/>
      <c r="U53" s="40"/>
      <c r="V53" s="40"/>
      <c r="W53" s="40"/>
      <c r="X53" s="40"/>
      <c r="Y53" s="40"/>
      <c r="Z53" s="40"/>
      <c r="AA53" s="40"/>
      <c r="AB53" s="40"/>
      <c r="AC53" s="40"/>
      <c r="AD53" s="40"/>
      <c r="AE53" s="40"/>
      <c r="AF53" s="40"/>
      <c r="AG53" s="40"/>
      <c r="AH53" s="40"/>
      <c r="AI53" s="40"/>
      <c r="AJ53" s="40"/>
      <c r="AK53" s="40"/>
      <c r="AL53" s="40"/>
      <c r="AM53" s="41"/>
    </row>
  </sheetData>
  <mergeCells count="17">
    <mergeCell ref="A7:AM7"/>
    <mergeCell ref="A8:AM8"/>
    <mergeCell ref="A12:A13"/>
    <mergeCell ref="B12:B13"/>
    <mergeCell ref="C12:C13"/>
    <mergeCell ref="D12:D13"/>
    <mergeCell ref="F12:AM12"/>
    <mergeCell ref="A10:E10"/>
    <mergeCell ref="S10:AM10"/>
    <mergeCell ref="A9:AM9"/>
    <mergeCell ref="A11:AM11"/>
    <mergeCell ref="A1:AM1"/>
    <mergeCell ref="A2:AM2"/>
    <mergeCell ref="A3:AM3"/>
    <mergeCell ref="A5:AM5"/>
    <mergeCell ref="A6:AM6"/>
    <mergeCell ref="A4:AM4"/>
  </mergeCells>
  <pageMargins left="0.7" right="0.7" top="0.75" bottom="0.75" header="0.3" footer="0.3"/>
  <pageSetup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BreakPreview" zoomScale="70" zoomScaleNormal="100" zoomScaleSheetLayoutView="70" workbookViewId="0">
      <selection sqref="A1:D6"/>
    </sheetView>
  </sheetViews>
  <sheetFormatPr baseColWidth="10" defaultRowHeight="15" x14ac:dyDescent="0.25"/>
  <cols>
    <col min="2" max="2" width="50.42578125" customWidth="1"/>
    <col min="3" max="3" width="21.5703125" customWidth="1"/>
    <col min="4" max="4" width="47.5703125" customWidth="1"/>
  </cols>
  <sheetData>
    <row r="1" spans="1:4" ht="16.5" thickTop="1" x14ac:dyDescent="0.25">
      <c r="A1" s="724" t="str">
        <f>+'CENTRO ESCOLAR'!A1:I1</f>
        <v>MINISTERIO DE EDUCACIÓN</v>
      </c>
      <c r="B1" s="725"/>
      <c r="C1" s="725"/>
      <c r="D1" s="726"/>
    </row>
    <row r="2" spans="1:4" ht="15.75" x14ac:dyDescent="0.25">
      <c r="A2" s="727" t="str">
        <f>+'CENTRO ESCOLAR'!A2:I2</f>
        <v>DIVISIÓN GENERAL DE INFRAESTRUCTURA ESCOLAR</v>
      </c>
      <c r="B2" s="728"/>
      <c r="C2" s="728"/>
      <c r="D2" s="729"/>
    </row>
    <row r="3" spans="1:4" ht="15.75" x14ac:dyDescent="0.25">
      <c r="A3" s="727" t="str">
        <f>+'CENTRO ESCOLAR'!A3:I3</f>
        <v>DIVISIÓN DE PREINVERSIÓN</v>
      </c>
      <c r="B3" s="728"/>
      <c r="C3" s="728"/>
      <c r="D3" s="729"/>
    </row>
    <row r="4" spans="1:4" ht="15.75" x14ac:dyDescent="0.25">
      <c r="A4" s="614"/>
      <c r="B4" s="615"/>
      <c r="C4" s="615"/>
      <c r="D4" s="616"/>
    </row>
    <row r="5" spans="1:4" ht="15.75" x14ac:dyDescent="0.25">
      <c r="A5" s="727" t="str">
        <f>+'CENTRO ESCOLAR'!A5:I5</f>
        <v>PROYECTO: MEJORAMIENTO DEL CENTRO ESCOLAR ANDRÉS CASTRO</v>
      </c>
      <c r="B5" s="728"/>
      <c r="C5" s="728"/>
      <c r="D5" s="729"/>
    </row>
    <row r="6" spans="1:4" ht="15.75" x14ac:dyDescent="0.25">
      <c r="A6" s="727" t="str">
        <f>+'CENTRO ESCOLAR'!A6:I6</f>
        <v>UBICACIÓN: MUNICIPIO DE WASPAM,  REGIÓN AUTÓNOMA COSTA CARIBE NORTE</v>
      </c>
      <c r="B6" s="728"/>
      <c r="C6" s="728"/>
      <c r="D6" s="729"/>
    </row>
    <row r="7" spans="1:4" ht="15.75" x14ac:dyDescent="0.25">
      <c r="A7" s="730"/>
      <c r="B7" s="731"/>
      <c r="C7" s="731"/>
      <c r="D7" s="732"/>
    </row>
    <row r="8" spans="1:4" ht="15.75" x14ac:dyDescent="0.25">
      <c r="A8" s="721"/>
      <c r="B8" s="722"/>
      <c r="C8" s="722"/>
      <c r="D8" s="723"/>
    </row>
    <row r="9" spans="1:4" ht="15.75" x14ac:dyDescent="0.25">
      <c r="A9" s="611"/>
      <c r="B9" s="612"/>
      <c r="C9" s="612"/>
      <c r="D9" s="613"/>
    </row>
    <row r="10" spans="1:4" ht="15.75" x14ac:dyDescent="0.25">
      <c r="A10" s="42" t="s">
        <v>487</v>
      </c>
      <c r="B10" s="615"/>
      <c r="C10" s="615"/>
      <c r="D10" s="616"/>
    </row>
    <row r="11" spans="1:4" ht="15.75" x14ac:dyDescent="0.25">
      <c r="A11" s="43"/>
      <c r="B11" s="10"/>
      <c r="C11" s="10"/>
      <c r="D11" s="44"/>
    </row>
    <row r="12" spans="1:4" ht="15.75" x14ac:dyDescent="0.25">
      <c r="A12" s="43" t="s">
        <v>139</v>
      </c>
      <c r="B12" s="11"/>
      <c r="C12" s="10" t="s">
        <v>6</v>
      </c>
      <c r="D12" s="44"/>
    </row>
    <row r="13" spans="1:4" ht="16.5" thickBot="1" x14ac:dyDescent="0.3">
      <c r="A13" s="45"/>
      <c r="B13" s="46"/>
      <c r="C13" s="46"/>
      <c r="D13" s="47"/>
    </row>
    <row r="14" spans="1:4" ht="16.5" thickTop="1" x14ac:dyDescent="0.25">
      <c r="A14" s="48"/>
      <c r="B14" s="49"/>
      <c r="C14" s="49"/>
      <c r="D14" s="50" t="s">
        <v>140</v>
      </c>
    </row>
    <row r="15" spans="1:4" ht="15.75" x14ac:dyDescent="0.25">
      <c r="A15" s="51"/>
      <c r="B15" s="52"/>
      <c r="C15" s="52"/>
      <c r="D15" s="53"/>
    </row>
    <row r="16" spans="1:4" ht="15.75" x14ac:dyDescent="0.25">
      <c r="A16" s="51">
        <v>1</v>
      </c>
      <c r="B16" s="52" t="s">
        <v>141</v>
      </c>
      <c r="C16" s="52"/>
      <c r="D16" s="54"/>
    </row>
    <row r="17" spans="1:4" ht="15.75" x14ac:dyDescent="0.25">
      <c r="A17" s="51"/>
      <c r="B17" s="52"/>
      <c r="C17" s="52"/>
      <c r="D17" s="54"/>
    </row>
    <row r="18" spans="1:4" ht="15.75" x14ac:dyDescent="0.25">
      <c r="A18" s="51">
        <v>2</v>
      </c>
      <c r="B18" s="52" t="s">
        <v>142</v>
      </c>
      <c r="C18" s="52"/>
      <c r="D18" s="54"/>
    </row>
    <row r="19" spans="1:4" ht="15.75" x14ac:dyDescent="0.25">
      <c r="A19" s="51"/>
      <c r="B19" s="52"/>
      <c r="C19" s="52"/>
      <c r="D19" s="54"/>
    </row>
    <row r="20" spans="1:4" ht="15.75" x14ac:dyDescent="0.25">
      <c r="A20" s="51">
        <v>3</v>
      </c>
      <c r="B20" s="52" t="s">
        <v>143</v>
      </c>
      <c r="C20" s="52"/>
      <c r="D20" s="54"/>
    </row>
    <row r="21" spans="1:4" ht="15.75" x14ac:dyDescent="0.25">
      <c r="A21" s="51"/>
      <c r="B21" s="52"/>
      <c r="C21" s="52"/>
      <c r="D21" s="54"/>
    </row>
    <row r="22" spans="1:4" ht="15.75" x14ac:dyDescent="0.25">
      <c r="A22" s="51"/>
      <c r="B22" s="52"/>
      <c r="C22" s="52"/>
      <c r="D22" s="54"/>
    </row>
    <row r="23" spans="1:4" ht="15.75" x14ac:dyDescent="0.25">
      <c r="A23" s="51"/>
      <c r="B23" s="55" t="s">
        <v>144</v>
      </c>
      <c r="C23" s="52"/>
      <c r="D23" s="54"/>
    </row>
    <row r="24" spans="1:4" ht="15.75" x14ac:dyDescent="0.25">
      <c r="A24" s="51"/>
      <c r="B24" s="55"/>
      <c r="C24" s="52"/>
      <c r="D24" s="54"/>
    </row>
    <row r="25" spans="1:4" ht="15.75" x14ac:dyDescent="0.25">
      <c r="A25" s="51"/>
      <c r="B25" s="52"/>
      <c r="C25" s="52"/>
      <c r="D25" s="54"/>
    </row>
    <row r="26" spans="1:4" ht="15.75" x14ac:dyDescent="0.25">
      <c r="A26" s="51">
        <v>4</v>
      </c>
      <c r="B26" s="52" t="s">
        <v>145</v>
      </c>
      <c r="C26" s="52"/>
      <c r="D26" s="54"/>
    </row>
    <row r="27" spans="1:4" ht="31.5" x14ac:dyDescent="0.25">
      <c r="A27" s="51"/>
      <c r="B27" s="733" t="s">
        <v>489</v>
      </c>
      <c r="C27" s="52"/>
      <c r="D27" s="54"/>
    </row>
    <row r="28" spans="1:4" ht="15.75" x14ac:dyDescent="0.25">
      <c r="A28" s="51"/>
      <c r="B28" s="52"/>
      <c r="C28" s="52"/>
      <c r="D28" s="54"/>
    </row>
    <row r="29" spans="1:4" ht="15.75" x14ac:dyDescent="0.25">
      <c r="A29" s="51"/>
      <c r="B29" s="52"/>
      <c r="C29" s="52"/>
      <c r="D29" s="54"/>
    </row>
    <row r="30" spans="1:4" ht="15.75" x14ac:dyDescent="0.25">
      <c r="A30" s="51"/>
      <c r="B30" s="52"/>
      <c r="C30" s="52"/>
      <c r="D30" s="54"/>
    </row>
    <row r="31" spans="1:4" ht="15.75" x14ac:dyDescent="0.25">
      <c r="A31" s="51"/>
      <c r="B31" s="55" t="s">
        <v>146</v>
      </c>
      <c r="C31" s="52"/>
      <c r="D31" s="54"/>
    </row>
    <row r="32" spans="1:4" ht="15.75" x14ac:dyDescent="0.25">
      <c r="A32" s="51"/>
      <c r="B32" s="55"/>
      <c r="C32" s="52"/>
      <c r="D32" s="54"/>
    </row>
    <row r="33" spans="1:4" ht="15.75" x14ac:dyDescent="0.25">
      <c r="A33" s="51"/>
      <c r="B33" s="52" t="s">
        <v>147</v>
      </c>
      <c r="C33" s="52"/>
      <c r="D33" s="54"/>
    </row>
    <row r="34" spans="1:4" ht="15.75" x14ac:dyDescent="0.25">
      <c r="A34" s="51"/>
      <c r="B34" s="52"/>
      <c r="C34" s="52"/>
      <c r="D34" s="54"/>
    </row>
    <row r="35" spans="1:4" ht="15.75" x14ac:dyDescent="0.25">
      <c r="A35" s="51"/>
      <c r="B35" s="52"/>
      <c r="C35" s="52"/>
      <c r="D35" s="54"/>
    </row>
    <row r="36" spans="1:4" ht="15.75" x14ac:dyDescent="0.25">
      <c r="A36" s="51"/>
      <c r="B36" s="52"/>
      <c r="C36" s="52"/>
      <c r="D36" s="54"/>
    </row>
    <row r="37" spans="1:4" ht="15.75" x14ac:dyDescent="0.25">
      <c r="A37" s="51"/>
      <c r="B37" s="52"/>
      <c r="C37" s="52"/>
      <c r="D37" s="54"/>
    </row>
    <row r="38" spans="1:4" ht="15.75" x14ac:dyDescent="0.25">
      <c r="A38" s="51"/>
      <c r="B38" s="52"/>
      <c r="C38" s="52"/>
      <c r="D38" s="54"/>
    </row>
    <row r="39" spans="1:4" ht="15.75" x14ac:dyDescent="0.25">
      <c r="A39" s="51"/>
      <c r="B39" s="52"/>
      <c r="C39" s="52"/>
      <c r="D39" s="54"/>
    </row>
    <row r="40" spans="1:4" ht="15.75" x14ac:dyDescent="0.25">
      <c r="A40" s="51"/>
      <c r="B40" s="52"/>
      <c r="C40" s="52"/>
      <c r="D40" s="54"/>
    </row>
    <row r="41" spans="1:4" ht="15.75" x14ac:dyDescent="0.25">
      <c r="A41" s="51"/>
      <c r="B41" s="52"/>
      <c r="C41" s="52"/>
      <c r="D41" s="54"/>
    </row>
    <row r="42" spans="1:4" ht="15.75" x14ac:dyDescent="0.25">
      <c r="A42" s="51"/>
      <c r="B42" s="56" t="s">
        <v>148</v>
      </c>
      <c r="C42" s="52"/>
      <c r="D42" s="54"/>
    </row>
    <row r="43" spans="1:4" ht="15.75" x14ac:dyDescent="0.25">
      <c r="A43" s="51"/>
      <c r="B43" s="56" t="s">
        <v>149</v>
      </c>
      <c r="C43" s="52"/>
      <c r="D43" s="54"/>
    </row>
    <row r="44" spans="1:4" ht="15.75" x14ac:dyDescent="0.25">
      <c r="A44" s="51"/>
      <c r="B44" s="56"/>
      <c r="C44" s="52"/>
      <c r="D44" s="54"/>
    </row>
    <row r="45" spans="1:4" ht="15.75" x14ac:dyDescent="0.25">
      <c r="A45" s="51"/>
      <c r="B45" s="56"/>
      <c r="C45" s="52"/>
      <c r="D45" s="54"/>
    </row>
    <row r="46" spans="1:4" ht="15.75" x14ac:dyDescent="0.25">
      <c r="A46" s="51"/>
      <c r="B46" s="56"/>
      <c r="C46" s="52"/>
      <c r="D46" s="54"/>
    </row>
    <row r="47" spans="1:4" ht="15.75" x14ac:dyDescent="0.25">
      <c r="A47" s="51"/>
      <c r="B47" s="52"/>
      <c r="C47" s="52"/>
      <c r="D47" s="54"/>
    </row>
    <row r="48" spans="1:4" ht="16.5" thickBot="1" x14ac:dyDescent="0.3">
      <c r="A48" s="57"/>
      <c r="B48" s="58"/>
      <c r="C48" s="58"/>
      <c r="D48" s="59"/>
    </row>
    <row r="49" spans="1:4" ht="39" customHeight="1" thickTop="1" x14ac:dyDescent="0.25">
      <c r="A49" s="734" t="s">
        <v>490</v>
      </c>
      <c r="B49" s="734"/>
      <c r="C49" s="734"/>
      <c r="D49" s="734"/>
    </row>
  </sheetData>
  <mergeCells count="8">
    <mergeCell ref="A8:D8"/>
    <mergeCell ref="A49:D49"/>
    <mergeCell ref="A1:D1"/>
    <mergeCell ref="A2:D2"/>
    <mergeCell ref="A3:D3"/>
    <mergeCell ref="A5:D5"/>
    <mergeCell ref="A6:D6"/>
    <mergeCell ref="A7:D7"/>
  </mergeCells>
  <pageMargins left="0.7" right="0.7"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workbookViewId="0">
      <selection activeCell="A5" sqref="A5:D5"/>
    </sheetView>
  </sheetViews>
  <sheetFormatPr baseColWidth="10" defaultRowHeight="15" x14ac:dyDescent="0.25"/>
  <cols>
    <col min="2" max="2" width="49" customWidth="1"/>
    <col min="3" max="3" width="17.5703125" customWidth="1"/>
    <col min="4" max="4" width="21.5703125" customWidth="1"/>
  </cols>
  <sheetData>
    <row r="1" spans="1:4" ht="16.5" thickTop="1" x14ac:dyDescent="0.25">
      <c r="A1" s="724" t="str">
        <f>+'CENTRO ESCOLAR'!A1:I1</f>
        <v>MINISTERIO DE EDUCACIÓN</v>
      </c>
      <c r="B1" s="725"/>
      <c r="C1" s="725"/>
      <c r="D1" s="726"/>
    </row>
    <row r="2" spans="1:4" ht="15.75" x14ac:dyDescent="0.25">
      <c r="A2" s="727" t="str">
        <f>+'CENTRO ESCOLAR'!A2:I2</f>
        <v>DIVISIÓN GENERAL DE INFRAESTRUCTURA ESCOLAR</v>
      </c>
      <c r="B2" s="728"/>
      <c r="C2" s="728"/>
      <c r="D2" s="729"/>
    </row>
    <row r="3" spans="1:4" ht="15.75" x14ac:dyDescent="0.25">
      <c r="A3" s="727" t="str">
        <f>+'CENTRO ESCOLAR'!A3:I3</f>
        <v>DIVISIÓN DE PREINVERSIÓN</v>
      </c>
      <c r="B3" s="728"/>
      <c r="C3" s="728"/>
      <c r="D3" s="729"/>
    </row>
    <row r="4" spans="1:4" ht="15.75" x14ac:dyDescent="0.25">
      <c r="A4" s="614"/>
      <c r="B4" s="615"/>
      <c r="C4" s="615"/>
      <c r="D4" s="616"/>
    </row>
    <row r="5" spans="1:4" ht="15.75" x14ac:dyDescent="0.25">
      <c r="A5" s="727" t="str">
        <f>+'CENTRO ESCOLAR'!A5:I5</f>
        <v>PROYECTO: MEJORAMIENTO DEL CENTRO ESCOLAR ANDRÉS CASTRO</v>
      </c>
      <c r="B5" s="728"/>
      <c r="C5" s="728"/>
      <c r="D5" s="729"/>
    </row>
    <row r="6" spans="1:4" ht="15.75" x14ac:dyDescent="0.25">
      <c r="A6" s="727" t="str">
        <f>+'CENTRO ESCOLAR'!A6:I6</f>
        <v>UBICACIÓN: MUNICIPIO DE WASPAM,  REGIÓN AUTÓNOMA COSTA CARIBE NORTE</v>
      </c>
      <c r="B6" s="728"/>
      <c r="C6" s="728"/>
      <c r="D6" s="729"/>
    </row>
    <row r="7" spans="1:4" ht="15.75" x14ac:dyDescent="0.25">
      <c r="A7" s="730"/>
      <c r="B7" s="731"/>
      <c r="C7" s="731"/>
      <c r="D7" s="732"/>
    </row>
    <row r="8" spans="1:4" ht="15.75" x14ac:dyDescent="0.25">
      <c r="A8" s="721"/>
      <c r="B8" s="722"/>
      <c r="C8" s="722"/>
      <c r="D8" s="723"/>
    </row>
    <row r="9" spans="1:4" ht="15.75" x14ac:dyDescent="0.25">
      <c r="A9" s="611"/>
      <c r="B9" s="612"/>
      <c r="C9" s="612"/>
      <c r="D9" s="613"/>
    </row>
    <row r="10" spans="1:4" ht="15.75" x14ac:dyDescent="0.25">
      <c r="A10" s="42" t="s">
        <v>487</v>
      </c>
      <c r="B10" s="615"/>
      <c r="C10" s="615"/>
      <c r="D10" s="616"/>
    </row>
    <row r="11" spans="1:4" ht="15.75" x14ac:dyDescent="0.25">
      <c r="A11" s="43"/>
      <c r="B11" s="10"/>
      <c r="C11" s="10"/>
      <c r="D11" s="44"/>
    </row>
    <row r="12" spans="1:4" ht="15.75" x14ac:dyDescent="0.25">
      <c r="A12" s="43" t="s">
        <v>139</v>
      </c>
      <c r="B12" s="11"/>
      <c r="C12" s="10" t="s">
        <v>6</v>
      </c>
      <c r="D12" s="44"/>
    </row>
    <row r="13" spans="1:4" ht="16.5" thickBot="1" x14ac:dyDescent="0.3">
      <c r="A13" s="45"/>
      <c r="B13" s="46"/>
      <c r="C13" s="46"/>
      <c r="D13" s="47"/>
    </row>
    <row r="14" spans="1:4" ht="16.5" thickTop="1" x14ac:dyDescent="0.25">
      <c r="A14" s="48"/>
      <c r="B14" s="49"/>
      <c r="C14" s="49"/>
      <c r="D14" s="50" t="s">
        <v>140</v>
      </c>
    </row>
    <row r="15" spans="1:4" ht="15.75" x14ac:dyDescent="0.25">
      <c r="A15" s="51"/>
      <c r="B15" s="52"/>
      <c r="C15" s="52"/>
      <c r="D15" s="53"/>
    </row>
    <row r="16" spans="1:4" ht="15.75" x14ac:dyDescent="0.25">
      <c r="A16" s="51">
        <v>1</v>
      </c>
      <c r="B16" s="52" t="s">
        <v>141</v>
      </c>
      <c r="C16" s="52"/>
      <c r="D16" s="54"/>
    </row>
    <row r="17" spans="1:4" ht="15.75" x14ac:dyDescent="0.25">
      <c r="A17" s="51"/>
      <c r="B17" s="52"/>
      <c r="C17" s="52"/>
      <c r="D17" s="54"/>
    </row>
    <row r="18" spans="1:4" ht="15.75" x14ac:dyDescent="0.25">
      <c r="A18" s="51">
        <v>2</v>
      </c>
      <c r="B18" s="52" t="s">
        <v>142</v>
      </c>
      <c r="C18" s="52"/>
      <c r="D18" s="54"/>
    </row>
    <row r="19" spans="1:4" ht="15.75" x14ac:dyDescent="0.25">
      <c r="A19" s="51"/>
      <c r="B19" s="52"/>
      <c r="C19" s="52"/>
      <c r="D19" s="54"/>
    </row>
    <row r="20" spans="1:4" ht="15.75" x14ac:dyDescent="0.25">
      <c r="A20" s="51">
        <v>3</v>
      </c>
      <c r="B20" s="52" t="s">
        <v>143</v>
      </c>
      <c r="C20" s="52"/>
      <c r="D20" s="54"/>
    </row>
    <row r="21" spans="1:4" ht="15.75" x14ac:dyDescent="0.25">
      <c r="A21" s="51"/>
      <c r="B21" s="52"/>
      <c r="C21" s="52"/>
      <c r="D21" s="54"/>
    </row>
    <row r="22" spans="1:4" ht="15.75" x14ac:dyDescent="0.25">
      <c r="A22" s="51"/>
      <c r="B22" s="52"/>
      <c r="C22" s="52"/>
      <c r="D22" s="54"/>
    </row>
    <row r="23" spans="1:4" ht="15.75" x14ac:dyDescent="0.25">
      <c r="A23" s="51"/>
      <c r="B23" s="55" t="s">
        <v>144</v>
      </c>
      <c r="C23" s="52"/>
      <c r="D23" s="54"/>
    </row>
    <row r="24" spans="1:4" ht="15.75" x14ac:dyDescent="0.25">
      <c r="A24" s="51"/>
      <c r="B24" s="55"/>
      <c r="C24" s="52"/>
      <c r="D24" s="54"/>
    </row>
    <row r="25" spans="1:4" ht="15.75" x14ac:dyDescent="0.25">
      <c r="A25" s="51"/>
      <c r="B25" s="52"/>
      <c r="C25" s="52"/>
      <c r="D25" s="54"/>
    </row>
    <row r="26" spans="1:4" ht="15.75" x14ac:dyDescent="0.25">
      <c r="A26" s="51">
        <v>4</v>
      </c>
      <c r="B26" s="52" t="s">
        <v>145</v>
      </c>
      <c r="C26" s="52"/>
      <c r="D26" s="54"/>
    </row>
    <row r="27" spans="1:4" ht="33.75" customHeight="1" x14ac:dyDescent="0.25">
      <c r="A27" s="51"/>
      <c r="B27" s="733" t="s">
        <v>489</v>
      </c>
      <c r="C27" s="52"/>
      <c r="D27" s="54"/>
    </row>
    <row r="28" spans="1:4" ht="15.75" x14ac:dyDescent="0.25">
      <c r="A28" s="51"/>
      <c r="B28" s="52"/>
      <c r="C28" s="52"/>
      <c r="D28" s="54"/>
    </row>
    <row r="29" spans="1:4" ht="15.75" x14ac:dyDescent="0.25">
      <c r="A29" s="735">
        <v>5</v>
      </c>
      <c r="B29" s="736" t="s">
        <v>491</v>
      </c>
      <c r="C29" s="52"/>
      <c r="D29" s="54"/>
    </row>
    <row r="30" spans="1:4" ht="15.75" x14ac:dyDescent="0.25">
      <c r="A30" s="51"/>
      <c r="B30" s="52"/>
      <c r="C30" s="52"/>
      <c r="D30" s="54"/>
    </row>
    <row r="31" spans="1:4" ht="15.75" x14ac:dyDescent="0.25">
      <c r="A31" s="51"/>
      <c r="B31" s="52"/>
      <c r="C31" s="52"/>
      <c r="D31" s="54"/>
    </row>
    <row r="32" spans="1:4" ht="15.75" x14ac:dyDescent="0.25">
      <c r="A32" s="51"/>
      <c r="B32" s="52"/>
      <c r="C32" s="52"/>
      <c r="D32" s="54"/>
    </row>
    <row r="33" spans="1:4" ht="15.75" x14ac:dyDescent="0.25">
      <c r="A33" s="51"/>
      <c r="B33" s="55" t="s">
        <v>146</v>
      </c>
      <c r="C33" s="52"/>
      <c r="D33" s="54"/>
    </row>
    <row r="34" spans="1:4" ht="15.75" x14ac:dyDescent="0.25">
      <c r="A34" s="51"/>
      <c r="B34" s="55"/>
      <c r="C34" s="52"/>
      <c r="D34" s="54"/>
    </row>
    <row r="35" spans="1:4" ht="15.75" x14ac:dyDescent="0.25">
      <c r="A35" s="51"/>
      <c r="B35" s="52" t="s">
        <v>147</v>
      </c>
      <c r="C35" s="52"/>
      <c r="D35" s="54"/>
    </row>
    <row r="36" spans="1:4" ht="15.75" x14ac:dyDescent="0.25">
      <c r="A36" s="51"/>
      <c r="B36" s="52"/>
      <c r="C36" s="52"/>
      <c r="D36" s="54"/>
    </row>
    <row r="37" spans="1:4" ht="15.75" x14ac:dyDescent="0.25">
      <c r="A37" s="51"/>
      <c r="B37" s="52"/>
      <c r="C37" s="52"/>
      <c r="D37" s="54"/>
    </row>
    <row r="38" spans="1:4" ht="15.75" x14ac:dyDescent="0.25">
      <c r="A38" s="51"/>
      <c r="B38" s="52"/>
      <c r="C38" s="52"/>
      <c r="D38" s="54"/>
    </row>
    <row r="39" spans="1:4" ht="15.75" x14ac:dyDescent="0.25">
      <c r="A39" s="51"/>
      <c r="B39" s="52"/>
      <c r="C39" s="52"/>
      <c r="D39" s="54"/>
    </row>
    <row r="40" spans="1:4" ht="15.75" x14ac:dyDescent="0.25">
      <c r="A40" s="51"/>
      <c r="B40" s="52"/>
      <c r="C40" s="52"/>
      <c r="D40" s="54"/>
    </row>
    <row r="41" spans="1:4" ht="15.75" x14ac:dyDescent="0.25">
      <c r="A41" s="51"/>
      <c r="B41" s="52"/>
      <c r="C41" s="52"/>
      <c r="D41" s="54"/>
    </row>
    <row r="42" spans="1:4" ht="15.75" x14ac:dyDescent="0.25">
      <c r="A42" s="51"/>
      <c r="B42" s="52"/>
      <c r="C42" s="52"/>
      <c r="D42" s="54"/>
    </row>
    <row r="43" spans="1:4" ht="15.75" x14ac:dyDescent="0.25">
      <c r="A43" s="51"/>
      <c r="B43" s="52"/>
      <c r="C43" s="52"/>
      <c r="D43" s="54"/>
    </row>
    <row r="44" spans="1:4" ht="15.75" x14ac:dyDescent="0.25">
      <c r="A44" s="51"/>
      <c r="B44" s="56" t="s">
        <v>148</v>
      </c>
      <c r="C44" s="52"/>
      <c r="D44" s="54"/>
    </row>
    <row r="45" spans="1:4" ht="15.75" x14ac:dyDescent="0.25">
      <c r="A45" s="51"/>
      <c r="B45" s="56" t="s">
        <v>149</v>
      </c>
      <c r="C45" s="52"/>
      <c r="D45" s="54"/>
    </row>
    <row r="46" spans="1:4" ht="15.75" x14ac:dyDescent="0.25">
      <c r="A46" s="51"/>
      <c r="B46" s="56"/>
      <c r="C46" s="52"/>
      <c r="D46" s="54"/>
    </row>
    <row r="47" spans="1:4" ht="15.75" x14ac:dyDescent="0.25">
      <c r="A47" s="51"/>
      <c r="B47" s="56"/>
      <c r="C47" s="52"/>
      <c r="D47" s="54"/>
    </row>
    <row r="48" spans="1:4" ht="15.75" x14ac:dyDescent="0.25">
      <c r="A48" s="51"/>
      <c r="B48" s="56"/>
      <c r="C48" s="52"/>
      <c r="D48" s="54"/>
    </row>
    <row r="49" spans="1:4" ht="15.75" x14ac:dyDescent="0.25">
      <c r="A49" s="51"/>
      <c r="B49" s="52"/>
      <c r="C49" s="52"/>
      <c r="D49" s="54"/>
    </row>
    <row r="50" spans="1:4" ht="16.5" thickBot="1" x14ac:dyDescent="0.3">
      <c r="A50" s="57"/>
      <c r="B50" s="58"/>
      <c r="C50" s="58"/>
      <c r="D50" s="59"/>
    </row>
    <row r="51" spans="1:4" ht="45" customHeight="1" thickTop="1" x14ac:dyDescent="0.25">
      <c r="A51" s="734" t="s">
        <v>492</v>
      </c>
      <c r="B51" s="734"/>
      <c r="C51" s="734"/>
      <c r="D51" s="734"/>
    </row>
  </sheetData>
  <mergeCells count="8">
    <mergeCell ref="A8:D8"/>
    <mergeCell ref="A51:D51"/>
    <mergeCell ref="A1:D1"/>
    <mergeCell ref="A2:D2"/>
    <mergeCell ref="A3:D3"/>
    <mergeCell ref="A5:D5"/>
    <mergeCell ref="A6:D6"/>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CENTRO ESCOLAR</vt:lpstr>
      <vt:lpstr>PREESCOLAR</vt:lpstr>
      <vt:lpstr>MOBILIARIO</vt:lpstr>
      <vt:lpstr>PROG. FISICA CE</vt:lpstr>
      <vt:lpstr>PROG. FINANCIERA CE</vt:lpstr>
      <vt:lpstr>PROG. FISICA PREE</vt:lpstr>
      <vt:lpstr>PROG. FINANCIERA PREE</vt:lpstr>
      <vt:lpstr>FORMATO DE OFERTA</vt:lpstr>
      <vt:lpstr>FORMATO DE OFERTA TOTAL</vt:lpstr>
      <vt:lpstr>'CENTRO ESCOLAR'!Área_de_impresión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2020-01-22T22:42:51Z</dcterms:modified>
</cp:coreProperties>
</file>