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17400" windowWidth="20490" windowHeight="7755" activeTab="6"/>
  </bookViews>
  <sheets>
    <sheet name="CENTRO ESCOLAR" sheetId="1" r:id="rId1"/>
    <sheet name="PREESCOLAR" sheetId="2" r:id="rId2"/>
    <sheet name="MOBILIARIO" sheetId="10" r:id="rId3"/>
    <sheet name="PROG. FISICA CE" sheetId="4" r:id="rId4"/>
    <sheet name="PROG. FINANCIERA CE" sheetId="5" r:id="rId5"/>
    <sheet name="PROG. FISICA PREE" sheetId="6" r:id="rId6"/>
    <sheet name="PROG. FINANCIERA PREE" sheetId="7" r:id="rId7"/>
    <sheet name="FORMATO DE OFERTA" sheetId="8" r:id="rId8"/>
    <sheet name="FORMATO DE OFERTA TOTAL" sheetId="12" r:id="rId9"/>
  </sheets>
  <externalReferences>
    <externalReference r:id="rId10"/>
  </externalReferences>
  <definedNames>
    <definedName name="_xlnm.Print_Area" localSheetId="0">'CENTRO ESCOLAR'!$A$1:$I$386</definedName>
    <definedName name="_xlnm.Print_Area" localSheetId="2">MOBILIARIO!$A$1:$H$41</definedName>
    <definedName name="_xlnm.Print_Area" localSheetId="1">PREESCOLAR!$A$1:$I$357</definedName>
    <definedName name="_xlnm.Print_Titles" localSheetId="0">'CENTRO ESCOLAR'!$1:$14</definedName>
    <definedName name="_xlnm.Print_Titles" localSheetId="1">PREESCOLAR!$1:$14</definedName>
  </definedNames>
  <calcPr calcId="162913" fullPrecision="0"/>
</workbook>
</file>

<file path=xl/calcChain.xml><?xml version="1.0" encoding="utf-8"?>
<calcChain xmlns="http://schemas.openxmlformats.org/spreadsheetml/2006/main">
  <c r="A6" i="12" l="1"/>
  <c r="A5" i="12"/>
  <c r="A3" i="12"/>
  <c r="A2" i="12"/>
  <c r="A1" i="12"/>
  <c r="D334" i="2" l="1"/>
  <c r="D142" i="2" l="1"/>
  <c r="D141" i="2"/>
  <c r="D140" i="2"/>
  <c r="D139" i="2"/>
  <c r="D138" i="2"/>
  <c r="A6" i="8" l="1"/>
  <c r="A5" i="8"/>
  <c r="A3" i="8"/>
  <c r="A2" i="8"/>
  <c r="A1" i="8"/>
  <c r="A6" i="7"/>
  <c r="A5" i="7"/>
  <c r="A3" i="7"/>
  <c r="A2" i="7"/>
  <c r="A1" i="7"/>
  <c r="A6" i="6"/>
  <c r="A5" i="6"/>
  <c r="A2" i="6"/>
  <c r="A1" i="6"/>
  <c r="A6" i="5"/>
  <c r="A5" i="5"/>
  <c r="A3" i="5"/>
  <c r="A3" i="6" s="1"/>
  <c r="A2" i="5"/>
  <c r="A1" i="5"/>
  <c r="A2" i="4"/>
  <c r="A3" i="4"/>
  <c r="A5" i="4"/>
  <c r="A6" i="4"/>
  <c r="A1" i="4"/>
  <c r="A2" i="2" l="1"/>
  <c r="A3" i="2"/>
  <c r="A5" i="2"/>
  <c r="A6" i="2"/>
  <c r="A1" i="2"/>
</calcChain>
</file>

<file path=xl/sharedStrings.xml><?xml version="1.0" encoding="utf-8"?>
<sst xmlns="http://schemas.openxmlformats.org/spreadsheetml/2006/main" count="1406" uniqueCount="514">
  <si>
    <t>MINISTERIO DE EDUCACIÓN</t>
  </si>
  <si>
    <t>DIVISIÓN GENERAL DE INFRAESTRUCTURA ESCOLAR</t>
  </si>
  <si>
    <t>DIVISIÓN DE PREINVERSIÓN</t>
  </si>
  <si>
    <t>ALCANCES GENERALES DE OBRAS DEL CENTRO ESCOLAR</t>
  </si>
  <si>
    <t xml:space="preserve">  </t>
  </si>
  <si>
    <t>EMPRESA:_________________________________________________</t>
  </si>
  <si>
    <t>FECHA:___________________</t>
  </si>
  <si>
    <t>Etapa</t>
  </si>
  <si>
    <t>Descripción</t>
  </si>
  <si>
    <t>U/M</t>
  </si>
  <si>
    <t>Cantidad</t>
  </si>
  <si>
    <t>Costo Unitario Directo</t>
  </si>
  <si>
    <t>PRELIMINARES</t>
  </si>
  <si>
    <t>Suministro e instalación del rótulo para el proyecto, ver detalle en planos.</t>
  </si>
  <si>
    <t>C/U</t>
  </si>
  <si>
    <t>GLB</t>
  </si>
  <si>
    <t>M</t>
  </si>
  <si>
    <t>M²</t>
  </si>
  <si>
    <t>Desinstalación de juegos infantiles, incluye botar escombros.</t>
  </si>
  <si>
    <t>Tala, destronque, desraíce y limpieza de árbol existente.</t>
  </si>
  <si>
    <t>SUB-TOTAL DE PRELIMINARES</t>
  </si>
  <si>
    <t xml:space="preserve">Limpieza inicial </t>
  </si>
  <si>
    <t>Desinstalar cumbrera.</t>
  </si>
  <si>
    <t>FUNDACIONES</t>
  </si>
  <si>
    <t>MAMPOSTERÍA</t>
  </si>
  <si>
    <t>TECHOS Y FASCIAS</t>
  </si>
  <si>
    <t>KG</t>
  </si>
  <si>
    <t>Suministro e instalación de cubierta de techo de lámina aluminizada ondulada prepintada de color rojo calibre 26 estándar, según detalle en planos.</t>
  </si>
  <si>
    <t>Suministro e instalación de cumbrera prefabricada aluminizada lisa prepintada en color rojo calibre 26 estándar, sellar entre uniones con producto elastomérico de alto rendimiento y elongación, según detalle en planos.</t>
  </si>
  <si>
    <t>Suministro e instalación de flashing prefabricado de lámina lisa aluminizada  prepintada de color rojo calibre 26 estándar, desarrollo 12 pulgadas, sellar entre uniones con producto elastomérico de alto rendimiento y elongación, según detalle en planos.</t>
  </si>
  <si>
    <t>Suministro e instalación de fascia de láminas de fibro cemento de 11 milímetros, con estructura metálica de tubo cuadrado 1 pulgada x 1 pulgada, se deberá de aplicar 2 manos de pintura anticorrosiva en estructura metálica y 2 manos de pintura de aceite en forro, las láminas de fibro cemento se sujetarán a la estructura con tornillos autorroscantes de 1 1/2 pulgada (ver detalle en láminas estructurales).</t>
  </si>
  <si>
    <t>ACABADOS</t>
  </si>
  <si>
    <t>CIELO RASO</t>
  </si>
  <si>
    <t xml:space="preserve">Suministro e instalación de láminas de fibro cemento texturizado color blanco de 2 pies x 4 pies x 5 milímetros, sobre perfiles de aluminio acabado mill finish, se deberá garantizar la correcta sujeción del sistema y amarre de las láminas de cielo, según detalle en planos. </t>
  </si>
  <si>
    <t>PISOS</t>
  </si>
  <si>
    <t xml:space="preserve">Pisos internos </t>
  </si>
  <si>
    <t xml:space="preserve">Conformación y compactación con material selecto. </t>
  </si>
  <si>
    <t>Construcción de cascote de concreto de 2500 PSI, con un espesor de 3 pulgadas, ver detalle en planos.</t>
  </si>
  <si>
    <t>Suministro e instalación de piso de cerámica semiderrapante tráfico pesado calidad 1a, PEI IV ó V, color beige claro, según detalle en planos.</t>
  </si>
  <si>
    <t>Construcción de bordillo de bloque de 4 pulgadas x 8 pulgadas x 16 pulgadas en particiones de tabla cemento, incluye acabado repello y fino ambas caras expuestas y pin de varilla corrugada de 3/8 pulgadas, según detalle en planos.</t>
  </si>
  <si>
    <t>Pisos de pasillo</t>
  </si>
  <si>
    <t>Construcción de cascote de concreto de 2500 PSI, con un espesor de 2 pulgadas, dejar chaflán de concreto puro en puertas, ver detalle en planos.</t>
  </si>
  <si>
    <t>Suministro e instalación de piso de cerámica semiderrapante tráfico pesado calidad 1a, PEI IV ó V, color beige claro, incluye en el chaflán en puertas, según detalle en planos.</t>
  </si>
  <si>
    <t>Construir remate de piso (según detalle en planos, incluye bordillo de bloque de 6 pulgadas x 8 pulgadas x 16 pulgadas).</t>
  </si>
  <si>
    <t>PARTICIONES</t>
  </si>
  <si>
    <t>PUERTAS</t>
  </si>
  <si>
    <t xml:space="preserve"> VENTANAS</t>
  </si>
  <si>
    <t>OBRAS METÁLICAS</t>
  </si>
  <si>
    <t xml:space="preserve">Limpieza de verjas de protección de ventanas con cepillo de alambre eliminando todo el óxido, incluye aplicar 2 manos de pintura anticorrosiva y una mano de acabado fast dry. </t>
  </si>
  <si>
    <t>Suministro e instalación de verja para protección de puertas y tragaluz según detalles en planos. Incluye pasador, portacandado con su candado, aplicar 2 manos de pintura anticorrosiva y una mano de acabado fast dry.</t>
  </si>
  <si>
    <t>ELECTRICIDAD</t>
  </si>
  <si>
    <t>01</t>
  </si>
  <si>
    <t>SISTEMA DE CANALIZACIÓN  Y ACCESORIOS CORRESPONDIENTES</t>
  </si>
  <si>
    <t>05</t>
  </si>
  <si>
    <t>OBRAS EXTERIORES</t>
  </si>
  <si>
    <t xml:space="preserve">PINTURA </t>
  </si>
  <si>
    <t xml:space="preserve">Pintura general en paredes, vigas y columnas. Incluye remoción de pintura existente y aplicar 2 manos de pintura de aceite. </t>
  </si>
  <si>
    <t xml:space="preserve">LIMPIEZA FINAL </t>
  </si>
  <si>
    <t>Limpieza final.</t>
  </si>
  <si>
    <t>Trazo y nivelación</t>
  </si>
  <si>
    <t>Corte de tierra y conformación, (incluye descapote).</t>
  </si>
  <si>
    <t>M³</t>
  </si>
  <si>
    <t>Material selecto, acarreo (20 kilómetros), relleno y compactación.</t>
  </si>
  <si>
    <t>Acarreo de material de desecho de movimiento de tierra (incluye botar desechos a no menos de 1 kilómetro de distancia).</t>
  </si>
  <si>
    <t>Excavación estructural.</t>
  </si>
  <si>
    <t>Relleno y compactación con material selecto, acarreo (20 kilómetros).</t>
  </si>
  <si>
    <t>Mejoramiento con suelo cemento en proporción 1:10, según detalle.</t>
  </si>
  <si>
    <t>Mejoramiento de suelo con material selecto en vigas asísmicas.</t>
  </si>
  <si>
    <t>Acarreo de desechos.</t>
  </si>
  <si>
    <t>Concreto estructural  de 3000 PSI</t>
  </si>
  <si>
    <t xml:space="preserve">Acero de refuerzo #2, liso, grado 40. </t>
  </si>
  <si>
    <t>Acero de refuerzo  #3, corrugado, grado 40.</t>
  </si>
  <si>
    <t>Acero de refuerzo  #4, corrugado, grado 40.</t>
  </si>
  <si>
    <t>ESTRUCTURAS DE CONCRETO</t>
  </si>
  <si>
    <t>Viga intermedia-1 (VI-1) (0.15 metros x 0.15 metros), 4 varillas #3, estribo #2 primeros 5 @ 0.05 metros, resto @ 0.10metros. Incluye acero, formaleta y concreto de 3000 PSI, según detalle.</t>
  </si>
  <si>
    <t>Piqueteo (únicamente en vigas y columnas).</t>
  </si>
  <si>
    <t>Suministro e instalación de barra de apoyo vertical tipo A de acero inoxidable de 1 1/4 pulgadas de diámetro, longitud=24 pulgada. Fijar a placa de acero de 1/8 pulgadas espesor. En servicio sanitario (ver detalle).</t>
  </si>
  <si>
    <t>OBRAS SANITARIAS</t>
  </si>
  <si>
    <t>Trazo y nivelación.</t>
  </si>
  <si>
    <t>MOVIMIENTO DE TIERRA</t>
  </si>
  <si>
    <t>Construcción de andén de concreto de 2.00 metros de ancho, según detalle.</t>
  </si>
  <si>
    <t>Construcción de andén de concreto de 1.50 metros de ancho, según detalle.</t>
  </si>
  <si>
    <t xml:space="preserve">Construcción de rampa de concreto de 1.50 metros de ancho, según detalle. </t>
  </si>
  <si>
    <t xml:space="preserve">Construcción de rampa de concreto de 2.00 metros de ancho, incluye descanso, según detalle. </t>
  </si>
  <si>
    <t>Construcción de asta de bandera, según detalle.</t>
  </si>
  <si>
    <t>Suministro e instalación de lava lampazo de concreto de fabricación nacional. Incluye bridas metálicas para fijación de tuberías, construcción de losa de concreto de 2500 PSI de 2 pulgadas de espesor y tubería PVC de 2 pulgadas de diámetro conectada al canal de drenaje pluvial. Según detalle.</t>
  </si>
  <si>
    <t>Suministrar y plantar árboles, según especificaciones en planos.</t>
  </si>
  <si>
    <t>Suministro e instalación de contenedores de basura, aplicar dos manos de pintura anticorrosiva, según detalle (reciclable).</t>
  </si>
  <si>
    <t>Suministro e instalación de bancas de concreto con mesa prefabricadas, incluye base circular de concreto de 2500 PSI, de 5 centímetros de espesor y un diámetro de 2.60 metros, según detalle en planos.</t>
  </si>
  <si>
    <t>Construcción de cerca de malla ciclón de 6 pies, según detalle (incluye: arbotantes con cuatro hiladas de alambre de púas y tapón PVC, estabilizadores laterales y arriostre a cada 12 metros, dos hiladas de piedra cantera sisado ambas caras, llorón de PVC de 2 pulgadas a cada metro en muro y  pintura anticorrosiva plateada en varilla corrida #2 y áreas de soldadura).</t>
  </si>
  <si>
    <t>Construcción de disipadores de energía rectangular, ver detalle en planos.</t>
  </si>
  <si>
    <t>SUB-TOTAL DE OBRAS EXTERIORES</t>
  </si>
  <si>
    <t>COSTO DIRECTO TOTAL</t>
  </si>
  <si>
    <t xml:space="preserve">COSTO INDIRECTO </t>
  </si>
  <si>
    <t>ADMINISTRACIÓN Y UTILIDADES</t>
  </si>
  <si>
    <t xml:space="preserve">SUB-TOTAL </t>
  </si>
  <si>
    <t>VALOR TOTAL OFERTA</t>
  </si>
  <si>
    <t>ALCANCES GENERALES DE OBRAS DEL PREESCOLAR</t>
  </si>
  <si>
    <t xml:space="preserve"> </t>
  </si>
  <si>
    <t xml:space="preserve">FUNDACIONES </t>
  </si>
  <si>
    <t xml:space="preserve">ESTRUCTURAS DE CONCRETO </t>
  </si>
  <si>
    <t xml:space="preserve">MAMPOSTERÍA </t>
  </si>
  <si>
    <t>Suministro e instalación de estructura metálica de techos. Incluye aplicar 2 manos de pintura anticorrosiva. Ver detalles en planos estructurales.</t>
  </si>
  <si>
    <t>70</t>
  </si>
  <si>
    <t>80</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</si>
  <si>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t>
  </si>
  <si>
    <t>90</t>
  </si>
  <si>
    <t>Suministro e instalación de cerámica antiderrapante tráfico pesado calidad 1a PEI IV ó V, color beige claro, en área de duchas, según detalle en planos.</t>
  </si>
  <si>
    <t xml:space="preserve">Pisos de pasillo </t>
  </si>
  <si>
    <t>Suministro e instalación de traga luz de madera con sus molduras y vidrio claro de 6 milímetros, según detalle en planos</t>
  </si>
  <si>
    <t>Suministro e instalación de verja para protección de ventanas  según detalles en planos, aplicar 2 manos de pintura anticorrosiva y una mano de acabado fast dry.</t>
  </si>
  <si>
    <r>
      <t xml:space="preserve">Suministro e instalación de barra de apoyo tipo B abatible de aluminio de 1 </t>
    </r>
    <r>
      <rPr>
        <sz val="12"/>
        <rFont val="Calibri"/>
        <family val="2"/>
      </rPr>
      <t>½</t>
    </r>
    <r>
      <rPr>
        <sz val="12"/>
        <rFont val="Times New Roman"/>
        <family val="1"/>
      </rPr>
      <t xml:space="preserve"> pulgadas de diámetro, longitud=31 pulgadas. Incluye Fijar a placa de acero de 9 pulgadas x 4 pulgadas x 1/8 pulgadas. Incluye sujetador de barra de apoyo de aluminio espichado a la pared con 2 pernos galvanizados de 1</t>
    </r>
    <r>
      <rPr>
        <sz val="12"/>
        <rFont val="Calibri"/>
        <family val="2"/>
      </rPr>
      <t>½</t>
    </r>
    <r>
      <rPr>
        <sz val="12"/>
        <rFont val="Times New Roman"/>
        <family val="1"/>
      </rPr>
      <t xml:space="preserve"> pulgadas. En servicio sanitario (ver detalle).</t>
    </r>
  </si>
  <si>
    <t>OBRAS HIDROSANITARIAS</t>
  </si>
  <si>
    <t>Construcción de andén de concreto de 0.60 metros de ancho, según detalle</t>
  </si>
  <si>
    <t>PINTURA</t>
  </si>
  <si>
    <t>LIMPIEZA FINAL</t>
  </si>
  <si>
    <t>10</t>
  </si>
  <si>
    <t>20</t>
  </si>
  <si>
    <t>30</t>
  </si>
  <si>
    <t>50</t>
  </si>
  <si>
    <t>60</t>
  </si>
  <si>
    <t>Suministro e instalación de portón peatonal de tubo galvanizado de 1 1/4 pulgadas y malla ciclón de 4 pies, según detalle (incluye: herraje, pintura y portacandado y su candado), para conexión entre preescolar y centro escolar.</t>
  </si>
  <si>
    <t>TOTAL</t>
  </si>
  <si>
    <t>PROGRAMA DE EJECUCIÓN FÍSICA DEL CENTRO ESCOLAR</t>
  </si>
  <si>
    <t>ETAPA</t>
  </si>
  <si>
    <t>DESCRIPCIÓN</t>
  </si>
  <si>
    <t>SEMANAS</t>
  </si>
  <si>
    <t>35</t>
  </si>
  <si>
    <t>ESTRUCTURAS METÁLICAS</t>
  </si>
  <si>
    <t>40</t>
  </si>
  <si>
    <t>100</t>
  </si>
  <si>
    <t xml:space="preserve">PARTICIONES </t>
  </si>
  <si>
    <t>VENTANAS</t>
  </si>
  <si>
    <t>PROGRAMA DE EJECUCIÓN FINANCIERA DEL CENTRO ESCOLAR</t>
  </si>
  <si>
    <t>PROGRAMA DE EJECUCIÓN FÍSICA DEL PREESCOLAR</t>
  </si>
  <si>
    <t>PROGRAMA DE EJECUCIÓN FINANCIERA DEL PREESCOLAR</t>
  </si>
  <si>
    <t>EMPRESA:_______________</t>
  </si>
  <si>
    <t>(%)</t>
  </si>
  <si>
    <t>TOTAL COSTOS DIRECTOS</t>
  </si>
  <si>
    <t>TOTAL COSTOS INDIRECTOS</t>
  </si>
  <si>
    <t>TOTAL ADMINISTRACIÓN MAS UTILIDADES</t>
  </si>
  <si>
    <t>SUB TOTAL</t>
  </si>
  <si>
    <t>IMPUESTOS</t>
  </si>
  <si>
    <t>4.1 Impuesto Municipal</t>
  </si>
  <si>
    <t>GRAN TOTAL</t>
  </si>
  <si>
    <t>(SON:                 en letras                             )</t>
  </si>
  <si>
    <t>FIRMA DEL REPRESENTANTE LEGAL</t>
  </si>
  <si>
    <t>SELLO</t>
  </si>
  <si>
    <t>Nota: Para presentación de la oferta. El oferente presentará un formato de resumen de oferta del centro escolar, y un formato de resumen de oferta del preescolar, debidamente firmado y sellado.</t>
  </si>
  <si>
    <t>Desinstalación de portón sencillo de malla ciclón y tubo metálico. Incluye demolición de columnas de concreto y botar desechos a no menos de 1 kilómetro de distancia.</t>
  </si>
  <si>
    <t>Demolición de andenes. Incluye gradas y botar desechos a no menos de 1 kilómetro de distancia.</t>
  </si>
  <si>
    <t>Columna-1 (C-1) (0.15 metros x 0.15 metros), 4 varillas #3, estribo #2 primeros 5 @ 0.05 metros, resto @ 0.10metros. Incluye acero, formaleta y concreto de 3000 PSI, según detalle.</t>
  </si>
  <si>
    <t>Suministro e instalación de panel eléctrico 8 espacios, para empotrar, 120/240 voltios, capacidad de barras 125 amperios, con barra a tierra incorporada, de primera calidad.</t>
  </si>
  <si>
    <t>035</t>
  </si>
  <si>
    <t>ESTRUCTURA METALICA</t>
  </si>
  <si>
    <t>Columna Metálica, CM-1 de caja de perlines de 4 pulgadas x 4 pulgadas x 1/8 pulgadas, según detalle.</t>
  </si>
  <si>
    <t>Pernos de anclaje de 1/2 pulgada x 0.60 metros de largo, según detalle.</t>
  </si>
  <si>
    <t>Viga Intermedia (VI-1) (0.15 metros x 0.15 metros), 4 varillas #3, estribo #2 primeros 5 @ 0.05 metros, resto @ 0.10metros. Incluye acero, formaleta y concreto de 3000 PSI, según detalle.</t>
  </si>
  <si>
    <t>Viga Intermedia (VI-2) (0.10 metros x 0.15 metros), 2 varillas #3, estribo #2 primeros 5 @ 0.05 metros, resto @ 0.10metros. Incluye acero, formaleta y concreto de 3000 PSI, según detalle.</t>
  </si>
  <si>
    <t>Viga Corona (VC - 1) (0.15 metros x 0.20 metros), 4 varillas #4, estribo #2 primeros 5 @ 0.05 metros, resto @ 0.10metros. Incluye acero, formaleta y concreto de 3000 PSI, según detalle.</t>
  </si>
  <si>
    <t>Viga corona-2 (VC-2) en forma de arco, 6 varillas #4, estribo #2 primeros 5 @ 0.05 metros, resto @ 0.10metros. Incluye acero, formaleta y concreto de 3,000 PSI, según detalle.</t>
  </si>
  <si>
    <t>Viga corona-3 (VC-3) en forma de arco, 6 varillas #4, estribo #2 primeros 5 @ 0.05 metros, resto @ 0.10metros. Incluye acero, formaleta y concreto de 3,000 PSI, según detalle.</t>
  </si>
  <si>
    <t>Columna  (C-1) (0.15 metros x 0.15 metros), 4 varillas #3, estribo #2 primeros 5 @ 0.05 metros, resto @ 0.10metros. Incluye acero, formaleta y concreto de 3000 PSI, según detalle.</t>
  </si>
  <si>
    <t>Columna  (C-2) (0.15 metros x 0.15 metros), 4 varillas #4, estribo #2 primeros 5 @ 0.05 metros, resto @ 0.10metros. Incluye acero, formaleta y concreto de 3000 PSI, según detalle.</t>
  </si>
  <si>
    <t>Pared de bloques de 6 pulgadas x 8 pulgadas x 16 pulgadas sin sisado, según detalle.</t>
  </si>
  <si>
    <t>Pared de bloques de 6 pulgadas x 8 pulgadas x 16 pulgadas sisado únicamente en cara externa, según detalle.</t>
  </si>
  <si>
    <t>Pared de bloques de 6 pulgadas x 8 pulgadas x 16 pulgadas sisado ambas caras, según detalle.</t>
  </si>
  <si>
    <t>TECHO EN AMBIENTE INTERIOR</t>
  </si>
  <si>
    <t>Suministro e instalación de cubierta de techo de  lámina  aluminizada ondulada prepintada de color rojo calibre 26 estándar, según detalle en planos</t>
  </si>
  <si>
    <t>TECHO EN PASILLO FRONTAL</t>
  </si>
  <si>
    <t>Suministro e instalación de drenaje de gárgola de agua pluvial de tubo PVC de 4 pulgadas de diámetro, incluye accesorios de fijación metálica. Según detalle en planos.</t>
  </si>
  <si>
    <t>TECHO EN PASILLO POSTERIOR</t>
  </si>
  <si>
    <t>TECHO EN SERVICIO SANITARIO</t>
  </si>
  <si>
    <t>Suministro e instalación de bajante de agua pluvial de PVC de  4 pulgadas de diámetro, según detalle en planos (descargan en parte posterior)</t>
  </si>
  <si>
    <t>Suministro e instalación de bajante de agua pluvial de PVC de  4 pulgadas de diámetro, según detalle en planos (descargan en losa)</t>
  </si>
  <si>
    <t>Suministro e instalación de bajante de agua pluvial de PVC de  4 pulgadas de diámetro, según detalle en planos.</t>
  </si>
  <si>
    <t>Construcción de fascia canal de concreto según detalles en planos estructurales, aplicar impermeabilizante en área interna, según detalle en planos.</t>
  </si>
  <si>
    <t>Suministro e instalación de cubierta de techo de  lámina  aluminizada ondulada prepintada de color rojo calibre 26 estándar, según detalle en planos.</t>
  </si>
  <si>
    <t>Suministro e instalación de cumbrera prefabricada aluminizada prepintada en color rojo calibre 26 estándar, sellar entre uniones con producto elastomérico de alto rendimiento y elongación, según detalle en planos.</t>
  </si>
  <si>
    <t>Suministro e instalación de estructura metálica de techos según planos estructurales, incluye dos manos de pintura anticorrosivo.</t>
  </si>
  <si>
    <t>Suministro e instalación de flashing prefabricado aluminizado prepintado de color rojo calibre 26 estándar, desarrollo 12 pulgadas, sellar entre uniones con producto elastomérico de alto rendimiento y elongación, según detalle en planos</t>
  </si>
  <si>
    <t>Suministro e instalación de flashing prefabricado aluminizado prepintado de color rojo calibre 26 estándar, desarrollo 18 pulgadas, sellar entre uniones con producto elastomérico de alto rendimiento y elongación, según detalle en planos</t>
  </si>
  <si>
    <t>Construcción de losa de concreto reforzado de 4 pulgadas de espesor, acero de refuerzo de varilla corrugada de 3/8 pulgadas @ 0.20 en ambas direcciones (incluye repello fino e impermeabilizante en parte superior), según detalle.</t>
  </si>
  <si>
    <t>Suministro e instalación de flashing prefabricado aluminizado prepintado de color rojo calibre 26 estándar, desarrollo 12 pulgadas, sellar entre uniones con producto elastomérico de alto rendimiento y elongación, según detalle en planos.</t>
  </si>
  <si>
    <t>Suministro e instalación de flashing prefabricado aluminizado prepintado de color rojo calibre 26 estándar, desarrollo 18 pulgadas, sellar entre uniones con producto elastomérico de alto rendimiento y elongación, según detalle en planos.</t>
  </si>
  <si>
    <t>Suministro e instalación de flashing prefabricado aluminizado prepintado de color rojo calibre 26 estándar, desarrollo 24 pulgadas, sellar entre uniones con producto elastomérico de alto rendimiento y elongación, según detalle en planos.</t>
  </si>
  <si>
    <t>Suministro e instalación de estructura metálica para losa de concreto en servicios sanitarios, según planos estructurales, incluye dos manos de pintura anticorrosivo.</t>
  </si>
  <si>
    <t>Suministro e instalación de lámina troquelada de acero tipo 9A Espesor= 1/16 pulgadas con perno goloso de 1 1/2 pulgadas para unir VM-1 con lámina troquelada con canal de por medio, según detalle.</t>
  </si>
  <si>
    <t>Construcción de losa de concreto de 3,000 PSI con malla electrosoldada de 6 pulgadas x 6 pulgadas 4.5 - 4.5, (incluye repello fino e impermeabilizante en parte superior), según detalle.</t>
  </si>
  <si>
    <t>Suministro e instalacion de forro de fibro cemento de 11 milimetros, de 13 centimetros de ancho, ajustar la lámina de fibrocemento a troquel de lamina troquelada, según detalle en planos.</t>
  </si>
  <si>
    <t>Piqueteo únicamente en vigas y columnas</t>
  </si>
  <si>
    <t>Repello corriente únicamente en vigas, columnas, área de mural artístico, frontón en fachada y paredes internas, según planos</t>
  </si>
  <si>
    <t>Fino corriente únicamente en vigas, columnas, área de mural artístico, frontón en fachada y paredes internas, según planos</t>
  </si>
  <si>
    <t>Suministro e instalación de enchape de azulejos en paredes, según detalle en planos</t>
  </si>
  <si>
    <t xml:space="preserve">Alto relieve de concreto de 2 pulgadas x 4 pulgadas en parte superior y de 2 pulgadas x 1 pulgadas en parte inferior en detalle de entrada principal, según detalle. </t>
  </si>
  <si>
    <t>Pisos de pasillo posterior</t>
  </si>
  <si>
    <t>Pisos en batería sanitaria</t>
  </si>
  <si>
    <t>Construcción de cascote de concreto de 2500 PSI, con un espesor de 2 pulgadas, ver detalle en planos.</t>
  </si>
  <si>
    <t>Suministro e instalación de tasa rural para servicio sanitario incluye accesorios, según detalle en planos</t>
  </si>
  <si>
    <t>Suministro e instalación de porton metalico para proteccion de servicios sanitarios, según detalles en planos, pasador, portacandado con su candado, 2 manos de pintura anticorrosivo y una mano de acabado fast dry.</t>
  </si>
  <si>
    <t>Suministro e instalación de verja de protección en boquete de ventanas externas de bidones, según detalles en planos, incluye 2 manos de pintura anticorrosivo y una mano de acabado fast dry.</t>
  </si>
  <si>
    <r>
      <t xml:space="preserve">Suministro e instalación de puerta de madera sólida de 6 tableros ambas caras, incluye marco de madera de 2 pulgadas x 4 pulgadas con moldura, con cerradura de parche de primera calidad y haladera niquelada de 6 pulgadas, tope para puertas, metálico con goma, con sujección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</si>
  <si>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r>
      <t xml:space="preserve">Suministro e instalación de puerta metálica lisa a ambos lados prefabricada, incluye marco de madera de 2 pulgadas x 4 pulgadas con moldura, cerradura tipo pomo giratorio de primera calidad, tope para puertas, metálico con goma, con sujección empotrada en piso, de primera calidad  y 4 bisagras de 3 ½ pulgadas x 3 ½ pulgadas de acero inoxidable, en bodega. </t>
    </r>
    <r>
      <rPr>
        <b/>
        <sz val="12"/>
        <color theme="1"/>
        <rFont val="Times New Roman"/>
        <family val="1"/>
      </rPr>
      <t>(P-2)</t>
    </r>
  </si>
  <si>
    <t xml:space="preserve">Limpieza inicial. </t>
  </si>
  <si>
    <t>Concreto estructural  de 3000 PSI.</t>
  </si>
  <si>
    <t>Viga Intermedia (VI-1) (0.15 metros x 0.15 metros),  4 varillas #3, estribo #2 primeros 5 @ 0.05m, resto @ 0.10 metros. Incluye acero, formaleta y concreto de 3000 PSI, según detalle.</t>
  </si>
  <si>
    <t>Viga Corona-1 (VC-1) (0.15 metros x 0.20 metros),  4 varillas #3, estribo #2 primeros 5 @ 0.05m, resto @ 0.10 metros. Incluye acero, formaleta y concreto de 3000 PSI, según detalle.</t>
  </si>
  <si>
    <t>Viga Corona-2 (VC-2) (0.15 metros x 0.15 metros),  4 varillas #3, estribo #2 primeros 5 @ 0.05m, resto @ 0.10 metros. Incluye acero, formaleta y concreto de 3000 PSI, según detalle.</t>
  </si>
  <si>
    <t>Columna-1 (C-1) (0.20 metros x 0.20 metros),  4 varillas #3, estribo #2 primeros 5 @ 0.05m, resto @ 0.10 metros. Incluye acero, formaleta y concreto de 3000 PSI, según detalle.</t>
  </si>
  <si>
    <t>Columna-2 (C-2) (0.15 metros x 0.15 metros),  4 varillas #3, estribo #2 primeros 5 @ 0.05m, resto @ 0.10 metros. Incluye acero, formaleta y concreto de 3000 PSI, según detalle.</t>
  </si>
  <si>
    <t>Construcción de barra de concreto de servicio, con varilla de refuerzo #3 a cada 0.15 metros en ambas direcciones y enchape de azulejo. Ver detalle.</t>
  </si>
  <si>
    <t>Suministro e instalación de estructura metálica para techos, incluye dos manos de pintura anticorrosiva, según detalle.</t>
  </si>
  <si>
    <r>
      <t xml:space="preserve">Suministro e instalación de cercha-1 </t>
    </r>
    <r>
      <rPr>
        <b/>
        <sz val="12"/>
        <color indexed="8"/>
        <rFont val="Times New Roman"/>
        <family val="1"/>
      </rPr>
      <t>(CH-1)</t>
    </r>
    <r>
      <rPr>
        <sz val="12"/>
        <color indexed="8"/>
        <rFont val="Times New Roman"/>
        <family val="1"/>
      </rPr>
      <t xml:space="preserve"> de angulares metálicos y platinas para su sujetación. Incluye aplicar 2 manos de pintura anticorrosiva y una mano de acabado fast dry. (Ver detalle estructural).Ver detalle en planos.</t>
    </r>
  </si>
  <si>
    <t>Suministro e instalación de fascia de láminas de fibro cemento de 11 milímetros, con estructura metálica de tubo cuadrado 1 pulgada x 1 pulgada, se deberá de aplicar 2 manos de pintura anticorrosiva en estructura metálica y 2 manos de pintura de aceite en forro, las láminas de fibro cemento se sujetaran a la estructura con tornillos autorroscantes de 1 1/2 pulgada (ver detalle en láminas estructurales).</t>
  </si>
  <si>
    <t>Repello corriente (únicamente en vigas, columnas y caras internas de paredes).</t>
  </si>
  <si>
    <t>Fino corriente (únicamente en vigas, columnas y caras internas de paredes).</t>
  </si>
  <si>
    <t>115</t>
  </si>
  <si>
    <t>CONSTRUCCIÓN DE MOBILIARIO</t>
  </si>
  <si>
    <t xml:space="preserve">Suministro e instalación de traga luz de madera con sus molduras y vidrio claro de 6 milímetros, según detalle en planos. </t>
  </si>
  <si>
    <r>
      <t xml:space="preserve">Suministro e instalación de ventanas de aluminio y vidrio tipo celosía, paletas de vidrio escarchado de 6 milímetros y aluminio acabado mil finish con mecanismo tipo mariposa, según detalle en planos. </t>
    </r>
    <r>
      <rPr>
        <b/>
        <sz val="12"/>
        <color indexed="8"/>
        <rFont val="Times New Roman"/>
        <family val="1"/>
      </rPr>
      <t>(V-1)</t>
    </r>
  </si>
  <si>
    <r>
      <t xml:space="preserve">Suministro e instalación de ventanas de aluminio y vidrio tipo celosía, paletas de vidrio escarchado de 6 milímetros y aluminio acabado mil finish con mecanismo tipo mariposa, según detalle en planos. </t>
    </r>
    <r>
      <rPr>
        <b/>
        <sz val="12"/>
        <color indexed="8"/>
        <rFont val="Times New Roman"/>
        <family val="1"/>
      </rPr>
      <t>(V-2)</t>
    </r>
  </si>
  <si>
    <r>
      <t xml:space="preserve">Suministro e instalación de ventanas de aluminio y vidrio tipo celosía, paletas de vidrio escarchado de 6 milímetros y aluminio acabado mil finish con mecanismo tipo mariposa, según detalle en planos. </t>
    </r>
    <r>
      <rPr>
        <b/>
        <sz val="12"/>
        <color indexed="8"/>
        <rFont val="Times New Roman"/>
        <family val="1"/>
      </rPr>
      <t>(V-3)</t>
    </r>
  </si>
  <si>
    <r>
      <t xml:space="preserve">Suministro e instalación de ventanas de aluminio y vidrio tipo celosía, paletas de vidrio escarchado de 6 milímetros y aluminio acabado mil finish con mecanismo tipo mariposa, según detalle en planos. </t>
    </r>
    <r>
      <rPr>
        <b/>
        <sz val="12"/>
        <color indexed="8"/>
        <rFont val="Times New Roman"/>
        <family val="1"/>
      </rPr>
      <t>(V-4)</t>
    </r>
  </si>
  <si>
    <r>
      <t xml:space="preserve">Suministro e instalación de ventana de cerramiento de malla expandida de rombos de 1/2 pulgadas calibre 16 y platina de 2 pulgadas x 2 pulgadas x 1/8 pulgadas. Incluye pines de 2 pulgadas x 2 pulgadas x 3/8 pulgadas, y aplicar 2 manos de pintura anticorrosiva y una mano de acabado fast dry. </t>
    </r>
    <r>
      <rPr>
        <b/>
        <sz val="12"/>
        <color indexed="8"/>
        <rFont val="Times New Roman"/>
        <family val="1"/>
      </rPr>
      <t>(V-5)</t>
    </r>
  </si>
  <si>
    <t>Suministro e instalación de verja para protección de ventanas según detalles en planos, incluye aplicar 2 manos de pintura anticorrosiva y una mano de acabado fast dry.</t>
  </si>
  <si>
    <t>Suministro e instalación de flashing prefabricado aluminizado liso prepintado de color rojo calibre 26 estándar, desarrollo de 12 pulgadas, sellar entre uniones con producto elastomérico de alto rendimiento y elongación, según detalle en planos.</t>
  </si>
  <si>
    <t>Suministro e instalación de flashing prefabricado aluminizado liso prepintado de color rojo calibre 26 estándar, desarrollo de 24 pulgadas, sellar entre uniones con producto elastomérico de alto rendimiento y elongación, según detalle en planos.</t>
  </si>
  <si>
    <r>
      <t xml:space="preserve">Suministro e instalación de puerta de madera sólida de 6 tableros ambas caras, incluye marco de madera de 2 pulgadas x 4 pulgadas y sus molduras, con cerradura de parche de primera calidad y haladera niquelada de 6 pulgadas, tope para puertas, metálico con goma, con sujección empotrada en piso, de primera calidad  y 4 bisagras de 3 ½ pulgadas x 3 ½ pulgadas de acero inoxidable, aplicar tres manos de lija, dos manos de sellador y dos manos de barniz poliuretano, según detalle en planos. </t>
    </r>
    <r>
      <rPr>
        <b/>
        <sz val="12"/>
        <color indexed="8"/>
        <rFont val="Times New Roman"/>
        <family val="1"/>
      </rPr>
      <t>(P-1)</t>
    </r>
  </si>
  <si>
    <t>Construcción de andén de concreto de 1.65 metros de ancho, según detalle</t>
  </si>
  <si>
    <t>Limpieza final</t>
  </si>
  <si>
    <t xml:space="preserve">Suministro e instalación de estructura metálica de techos, según planos estructurales, incluye dos manos de pintura anticorrosivo. </t>
  </si>
  <si>
    <t>Desinstalar fascia de fibro cemento, incluye estructura metálica.</t>
  </si>
  <si>
    <r>
      <t xml:space="preserve">Suministro e instalación de puertas de tambor de madera laminada, incluye marco de madera con moldura, cerradura tipo pomo giratorio de primera calidad  y 4 bisagras de 3 ½ pulgadas x 3 ½ pulgadas de acero inoxidable, tope para puertas, metálico con goma, con sujeción empotrada en piso, de primera calidad, ver detalle en planos. </t>
    </r>
    <r>
      <rPr>
        <b/>
        <sz val="12"/>
        <rFont val="Times New Roman"/>
        <family val="1"/>
      </rPr>
      <t xml:space="preserve">(P-2) </t>
    </r>
    <r>
      <rPr>
        <sz val="12"/>
        <rFont val="Times New Roman"/>
        <family val="1"/>
      </rPr>
      <t>En dirección.</t>
    </r>
  </si>
  <si>
    <t>Desinstalación de portones. Incluye desinstalación de fijaciones en columna y piqueteo con acabado repello corriente. Ver detalle en planos.</t>
  </si>
  <si>
    <t>Desinstalar cubierta de techo. Incluye limatesa.</t>
  </si>
  <si>
    <t>Viga intermedia-2 (VI-2) (0.10 metros x 0.15 metros), 2 varillas #3, estribo #2 primeros 5 @ 0.05 metros, resto @ 0.10metros. Incluye acero, formaleta y concreto de 3000 PSI, según detalle.</t>
  </si>
  <si>
    <t>Viga corona-1 (VC-1) (0.20 metros x 0.15 metros), 4 varillas #3, estribo #2 primeros 5 @ 0.05 metros, resto @ 0.10metros. Incluye acero, formaleta y concreto de 3000 PSI, según detalle.</t>
  </si>
  <si>
    <t>Construcción de andén de concreto de 0.60 metros de ancho, según detalle.</t>
  </si>
  <si>
    <t>Suministro e instalación de portón doble peatonal de tubo y malla ciclón de 6 pies, según detalle (incluye: zapata, viga asísmica, columna, arbotantes, herraje pintura, pasador, portacandado con su candado), ver detalle en planos. En acceso del centro escolar.</t>
  </si>
  <si>
    <t>Suministro e instalación de canal alto caudal de PVC 4 pulgadas  con soporte de varillas de hierro para drenaje pluvial (Incluye sus accesorios para fijación), según detalle en planos</t>
  </si>
  <si>
    <t>Suministro e instalación de placa conmemorativa, incluye construcción de base de concreto, ver detalle en planos.</t>
  </si>
  <si>
    <t>Suministro e instalación de pasamanos metálico para rampas y descanso, incluye 2 manos de pintura anticorrosiva, una mano de acabado fast dry, acabado rolado al final de pasamanos, (ver detalle en planos).</t>
  </si>
  <si>
    <t>AGUA POTABLE</t>
  </si>
  <si>
    <t>Suministro e instalación de tubería PVC de ½ pulgada de diámetro, cedula #13.5. Para agua potable, incluye codos 90°, codos de 45°, tee.yee, uniones, adaptador macho y hembras, uniones combinadas, excavación, relleno y prueba del sistema.(Según planos y especificaciones técnicas)</t>
  </si>
  <si>
    <t>Suministro e instalación de llave de pase de 1/2 pulgada de diámetro</t>
  </si>
  <si>
    <t xml:space="preserve">Suministro e instalación de reductor de diámetro 3/4pulgada a 1/2pulgada  </t>
  </si>
  <si>
    <t xml:space="preserve">Suministro e instalación de reductor de diámetro 1 pulgada a 3/4 pulgada  </t>
  </si>
  <si>
    <t>Suministro e instalación de bidones plásticos de 5 galones con tapa superior y dispensador en la parte inferior, según detalle en planos</t>
  </si>
  <si>
    <t>AGUAS RESIDUALES</t>
  </si>
  <si>
    <t>Suministro e instalación de tubería PVC de 2 pulgadas de diámetro, cedula # 41. Para aguas negras, incluye, codos de 45°, tee.yee, uniones, adaptador macho y hembras, uniones combinadas, excavación, relleno y prueba del sistema.(Según diseño de planos y especificaciones técnicas)</t>
  </si>
  <si>
    <t>Suministro e instalación de tubería PVC de 4 pulgadas de diámetro, cedula # 41. Para aguas negras, incluye codos de 45°, tee.yee, uniones, adaptador macho y hembras, uniones combinadas, excavación, relleno y prueba del sistema.(Según diseño de planos y especificaciones técnicas)</t>
  </si>
  <si>
    <t>Suministro e instalación tubo de ventilación PVC de 1 ½ pulgadas de diámetro, con accesorios</t>
  </si>
  <si>
    <t>Boca de limpieza sanitaria de PVC de 2 pulgadas de diámetro (según detalle)</t>
  </si>
  <si>
    <t>Salida sanitaria para drenaje de piso, incluye accesorios según detalle</t>
  </si>
  <si>
    <t>Drenaje de piso cromada de 2 pulgadas de diámetro, incluye todos los accesorios de conexión, según detalle</t>
  </si>
  <si>
    <t>Salida sanitaria para lavamanos, incluye reductores, conexión a la tubería de la red. Según detalle</t>
  </si>
  <si>
    <t>Construcción de lavamanos de concreto reforzado con enchape de azulejos y accesorios (según detalle), incluye línea de abastecimiento de agua potable, conexión a red de aguas negras (según planos y especificaciones)</t>
  </si>
  <si>
    <t>Salida sanitaria para tasa rural, incluye accesorios, según detalle</t>
  </si>
  <si>
    <t>Construcción de tanque séptico Tipo 3, según detalle</t>
  </si>
  <si>
    <t>Construcción de pozo de absorción, según detalle</t>
  </si>
  <si>
    <t>Tala, destronque, desraíce y limpieza de palmera.</t>
  </si>
  <si>
    <t>Demoler y sellar letrina sextuple en mal estado, incluye gradas y botar desechos a no menos de 1 kilómetro de distancia.</t>
  </si>
  <si>
    <t>Desinstalación de cerca de malla ciclón con estructura metálica. Incluye demoler bordillo de piedra cantera y botar desechos a no menos de 1 kilómetro de distancia.</t>
  </si>
  <si>
    <t>Desinstalación de cerca perimetral de alambre de púas y postes de madera, incluye botar material de desecho.</t>
  </si>
  <si>
    <t>Demolición de asta de bandera doble de concreto. Incluye botar desechos a no menos de 1 kilómetro de distancia.</t>
  </si>
  <si>
    <t>Demolición total de infraestructura de COCINA de madera. Incluye botar desechos a no menos de 1 kilómetro de distancia.</t>
  </si>
  <si>
    <t>Suministro e instalación de ducha y llave de pase (niquelados)</t>
  </si>
  <si>
    <t xml:space="preserve">Suministro e instalación de llave de pase de 3/4 pulgada de diámetro </t>
  </si>
  <si>
    <t>Suministro e instalación de pantry y construcción de mueble enchapado con azulejos según detalle, incluye línea de abastecimiento de agua potable, conexión a red de aguas negras, todos los accesorios, excavación, relleno y prueba de sistema</t>
  </si>
  <si>
    <t>Suministro e instalación de lavandero doble de mortero (fabricación nacional), incluye línea de abastecimiento de agua potable, conexión a red de aguas negras, todos los accesorios, excavación, relleno y prueba de sistema</t>
  </si>
  <si>
    <t>Salida sanitaria para lavandero, incluye reductores, conexión a la tubería de la red. Según detalle</t>
  </si>
  <si>
    <t>Construcción de trampa de grasa sanitaria de PVC de 2 pulgadas de diámetro con conexión a red de aguas negras, según detalle</t>
  </si>
  <si>
    <t>Suministro e instalación de llave para pantry doble</t>
  </si>
  <si>
    <t>Construcción de juego infantil (rayuela), según detalle.</t>
  </si>
  <si>
    <t>Suministro e instalación de juego infantil (castillo), según detalle.</t>
  </si>
  <si>
    <t xml:space="preserve">Construcción de muro de contención de bloque de 6 pulgadas x 8 pulgadas x 16 pulgadas. Incluye excavación, mejoramiento con suelo cemento, compactación al 95% proctor, zapatas, pedestal, botar material de desecho, viga asísmica, columna, viga corona, acero, formaleta, repello y fino en vigas, columnas y mampostería de bloque. Ver detalle en planos. </t>
  </si>
  <si>
    <t>Suministro e instalación de partición plegable de madera (según detalle) aplicar 3 manos de lija, 2 manos de sellador y 2 manos de barniz marino poliuretano.</t>
  </si>
  <si>
    <t>Construcción de viga de apoyo de concreto de 0.10metros x 0.10metros para fijación de partición plegable de madera.  Ver detalle en planos.</t>
  </si>
  <si>
    <t xml:space="preserve">Construcción de rampa de concreto de 1.50 metros de ancho y gradas, con sus descansos, (incluye excavación, mejoramiento de suelo, relleno, zapatas, pedestal, botar material de desecho, viga asísmica, columna, viga corona, acero, formaleta, mampostería), según detalle en planos. </t>
  </si>
  <si>
    <t>Pisos de pasillo frontal</t>
  </si>
  <si>
    <t>Pintura de aceite para  ambientación artística en paredes del muro con paisajes según detalles.</t>
  </si>
  <si>
    <t>Suministro e instalación de tanque PVC tricapa de 1,100 litros de capacidad, y construcción de estructura de concreto donde estará montado el tanque para recolección de agua de lluvia. (incluye conexión de alimentación de tubo pvc del canal de recolección de agua pluvial en el techo del pabellón al tanque y tubería de salidas para la distribución de agua almacenada), según detalle. EN PREESCOLAR.</t>
  </si>
  <si>
    <t xml:space="preserve">Desinstalar cielo raso con su estructura de madera. </t>
  </si>
  <si>
    <r>
      <t xml:space="preserve">Suministro e instalación de ventanas de aluminio y vidrio tipo celosía, paletas de vidrio escarchado de 6 milímetros y aluminio acabado mil finish con mecanismo tipo mariposa, según detalle en planos. </t>
    </r>
    <r>
      <rPr>
        <b/>
        <sz val="12"/>
        <rFont val="Times New Roman"/>
        <family val="1"/>
      </rPr>
      <t>(V-1)</t>
    </r>
  </si>
  <si>
    <r>
      <t>Suministro e instalación de ventanas de aluminio y vidrio tipo celosía, paletas de vidrio escarchado de 6 milímetros y aluminio acabado mil finish con mecanismo tipo mariposa, según detalle en planos.</t>
    </r>
    <r>
      <rPr>
        <b/>
        <sz val="12"/>
        <rFont val="Times New Roman"/>
        <family val="1"/>
      </rPr>
      <t xml:space="preserve"> (V-2)</t>
    </r>
  </si>
  <si>
    <t>Suministro e instalación de bancas de concreto prefabricada con respaldo para primaria/secundaria, incluye base rectangular de concreto de 2500 PSI y azulejos de cerámica de 0.15 metros x 0.15 metros incrustados en el concreto, según detalle en planos.</t>
  </si>
  <si>
    <t>Suministro e instalación de bancas de concreto prefabricada con respaldo para preescolar, incluye base rectangular de concreto de 2500 PSI y azulejos de cerámica de 0.15 metros x 0.15 metros incrustados en el concreto, según detalle en planos.</t>
  </si>
  <si>
    <t>Desinstalación de ventanas de aluminio y vidrio existentes en mal estado</t>
  </si>
  <si>
    <t>Suministro e instalación de ventanas de aluminio y vidrio tipo celosía, paletas de vidrio escarchado de 6 milímetros y aluminio acabado mil finish con mecanismo tipo mariposa, según detalle en planos</t>
  </si>
  <si>
    <t>Aplicar 2 manos de pintura de aceite en paredes, vigas y columnas a construir</t>
  </si>
  <si>
    <t>Suministro e instalación de flashing prefabricado aluminizado prepintado de color rojo calibre 26 estandar,desarrollo 20 pulgadas, sellar entre uniones con producto elastomérico de alto rendimiento y elongación, según detalle en planos.</t>
  </si>
  <si>
    <t>Aplicar 2 manos de pintura de aceite en parte inferior de losas de concreto a construir</t>
  </si>
  <si>
    <t>Aplicar 2 manos de pintura de aceite en fascia canal de concreto, incluye pintado de franja de 10 centímetros de espesor en todo el perímetro de la fascia a construir</t>
  </si>
  <si>
    <t>CONSTRUCCION DE MOBILIARIO</t>
  </si>
  <si>
    <t>Formaleta para zapatas</t>
  </si>
  <si>
    <t>Formaletas para pedestal.</t>
  </si>
  <si>
    <t xml:space="preserve">Formaleta para viga asísmica. </t>
  </si>
  <si>
    <t xml:space="preserve">Formaleta para zapatas. </t>
  </si>
  <si>
    <t xml:space="preserve">Formaletas para pedestal. </t>
  </si>
  <si>
    <t>Destronque, desraíce y limpieza de tronco existente.</t>
  </si>
  <si>
    <t>Demoler anden perimetral existente, incluye botar escombros a una distancia no menor de 1 kilometro</t>
  </si>
  <si>
    <t xml:space="preserve">Demoler piso de concreto existente con un espesor de 10 centimetros, interno y en  pasillo, incluye botar escombros a una distancia no menor de 1 kilometro </t>
  </si>
  <si>
    <t>Columna  (C-4) de 0.20 metros X 0.23 metros,  6 refuerzo #4, estribo #2 @ 0.05 metros, resto @ 0.10 metros, (incluye formaleta, concreto de 3,000 psi, acero, conectores de cortante de 3/8 pulgadas y epoxico de adherencia) ver detalle en planos.</t>
  </si>
  <si>
    <t>Viga Corona (VC - 1) de 0.20 metros X 0.20 metros,  4 refuerzo # 4, estribo #2 @ 0.05 metros, resto @ 0.10 metros,  (incluye formaleta, concreto de 3,000 psi, acero, conectores de cortantes de 3/8 pulgadas y epóxido de adherencia), ver detalle en planos.</t>
  </si>
  <si>
    <t>Resane en paredes existentes</t>
  </si>
  <si>
    <t>Pared de bloques de 6 pulgadas x 8 pulgadas x 16 pulgadas sisado únicamente en cara interna, según detalle.</t>
  </si>
  <si>
    <t>Construcción de andén de concreto de 1.45 metro de ancho, según detalle</t>
  </si>
  <si>
    <t xml:space="preserve">Aplicar 2 manos de pintura en paredes a construir. </t>
  </si>
  <si>
    <t>Demoler muro de contencion existente y vigas asismicas en pasillo, incluye botar escombros a una distancia no menor de 1 kilometro</t>
  </si>
  <si>
    <t>Viga Asismica (VA - 2) de 0.10 metros X 0.15 metros,  2 refuerzo #3, estribo #2, 5 @ 0.05 metros, resto @ 0.10 metros,  incluye formaleta, concreto de 3,000 psi y acero,conectores de cortantes de 3/8 pulgadas y epóxido de adherencia, ver detalle en planos.</t>
  </si>
  <si>
    <t>Construccion de bordillo de piedra cantera en pasillo frontal, Incluye excavación, mejoramiento con suelo cemento, compactación al 95% proctor, con acabado repello y fino en cara exterior, ver detalle en planos</t>
  </si>
  <si>
    <t>Suministro e instalación de baranda metalico de protección, incluye 2 manos de pintura anticorrosiva, una mano de acabado fast dry, (ver detalle en planos).</t>
  </si>
  <si>
    <t>Pared de bloques de 6 pulgadas x 8 pulgadas x 16 pulgadas sisado únicamente en cara externa, según detalle</t>
  </si>
  <si>
    <t>Pared de bloques de 6 pulgadas x 8 pulgadas x 16 pulgadas sisado en ambas caras, según detalle</t>
  </si>
  <si>
    <t>Pared de bloques de 6 pulgadas x 8 pulgadas x 16 pulgadas sin sisado, según detalle</t>
  </si>
  <si>
    <t>Suministro e instalación de bajante de PVC de  4 pulgadas de diámetro para captacion de agua pluvial, según detalle en planos de obras exteriores (incluye accesorios sanitarios y bridas para fijar a pared) descarga en la parte posterior</t>
  </si>
  <si>
    <t>Repello corriente únicamente en vigas, columnas, cara interna y cara externa de culatas</t>
  </si>
  <si>
    <t>Fino corriente únicamente en vigas, columnas, cara interna y cara externa de culatas</t>
  </si>
  <si>
    <t xml:space="preserve">Suministro e instalación de puerta (P-1) metálica  lisa  prefabricada con su marco y molduras, con cerradura  tipo pomo giratorio de  primera calidad, tope para puertas, metálico con goma, con sujeción empotrada en piso, de primera calidad  y 4 bisagras de 3.5 pulgadas x 3.5 pulgadas de acero inoxidable, en servicios sanitarios </t>
  </si>
  <si>
    <t>Suministro e instalación de puerta (P-2) metálica  de 8 tableros a ambos lados  prefabricada con su marco y molduras, con cerradura  tipo manija deberá ser de palanca o de presión de  primera calidad, tope para puertas, metálico con goma, con sujeción empotrada en piso, de primera calidad  y 4 bisagras de 3.5 pulgadas x 3.5 pulgadas de acero inoxidable, en servicios sanitarios para discapacitados</t>
  </si>
  <si>
    <t>Suministro e instalación de barra de apoyo vertical y horizontal tipo A de acero inoxidable de 1 1/4 pulgadas de diámetro, L=24 pulgada. Fijar a placa de acero de 1/8 pulgadas espesor. en servicio sanitario (ver detalle)</t>
  </si>
  <si>
    <t>Suministro e instalación de barra de apoyo tipo B abatible de aluminio de 1 ½ pulgadas de diámetro, longitud=31 pulgadas. Incluye Fijar a placa de acero de 9 pulgadas x 4 pulgadas x 1/8 pulgadas. Incluye sujetador de barra de apoyo de aluminio espichado a la pared con 2 pernos galvanizados de 1½ pulgadas. En servicio sanitario (ver detalle).</t>
  </si>
  <si>
    <t>Excavación estructural</t>
  </si>
  <si>
    <t>Acero de refuerzo,  varilla lisa #2,  G- 40 estándar.</t>
  </si>
  <si>
    <t>Kg</t>
  </si>
  <si>
    <t>Acero de refuerzo  #3, corrugado, grado 40</t>
  </si>
  <si>
    <t>Acero de refuerzo  #4, corrugado, grado 40</t>
  </si>
  <si>
    <t>Formaletas en zapatas.</t>
  </si>
  <si>
    <t>Formaletas en pedestales.</t>
  </si>
  <si>
    <t>Formaletas en viga asismica.</t>
  </si>
  <si>
    <t>Mejoramiento con suelo cemento en proporción 1:10, según detalle</t>
  </si>
  <si>
    <t>Relleno y compactación con material selecto, acarreo (20 kilómetros)</t>
  </si>
  <si>
    <t>CONSTRUCCIÓN DE CANCHA POLIVALENTE</t>
  </si>
  <si>
    <t>FUNDACIONES Y LOSA DE CONCRETO</t>
  </si>
  <si>
    <t>Bases y pedestales para estructura de Cancha</t>
  </si>
  <si>
    <t xml:space="preserve">Excavación estructural. </t>
  </si>
  <si>
    <t>Acero de refuerzo N°3.</t>
  </si>
  <si>
    <t>Acero para estribos N°2.</t>
  </si>
  <si>
    <t>Relleno y compactación proctor al 95%</t>
  </si>
  <si>
    <t>Botar material de desecho</t>
  </si>
  <si>
    <t>Bordillo de concreto (0.15 metros x 0.20 metros)</t>
  </si>
  <si>
    <t>Formaletas.</t>
  </si>
  <si>
    <t>Concreto estructural para bordillo de 3000 PSI.</t>
  </si>
  <si>
    <t>Relleno y compactación proctor al 95%.</t>
  </si>
  <si>
    <t>Botar material de desecho.</t>
  </si>
  <si>
    <t>Losa de Concreto</t>
  </si>
  <si>
    <t>Acero de refuerzo N°2.</t>
  </si>
  <si>
    <t>ESTRUCTURAS DE PORTERÍA</t>
  </si>
  <si>
    <t>Construcción de estructura portería de tubo HoGo de 3 pulgadas  x 1/8 pulgadas de espesor, incluye 2 manos de pintura anticorrosiva y una mano de pintura  de aceite.</t>
  </si>
  <si>
    <t>Suministro e instalación de aro para enceste anti golpe, con su red incluida, según detalle.</t>
  </si>
  <si>
    <t>Construcción de pedestal de concreto con tubo metálico para red de Voleibol, según detalle.</t>
  </si>
  <si>
    <t>Suministro e instalación de red para paral de futbol de salón.</t>
  </si>
  <si>
    <t>Suministro e instalación de net para voleibol profesional, con cables de acero inoxidable incluidos.</t>
  </si>
  <si>
    <t>Fino llaneado directo sobre losa de concreto (incluye bordillos).</t>
  </si>
  <si>
    <t>Pintura de aceite en tableros y aros (ambas caras).</t>
  </si>
  <si>
    <t>Pintura de aceite para rayado de canchas tipo tráfico para pisos, ancho de rayas y colores según planos.</t>
  </si>
  <si>
    <t xml:space="preserve">Limpieza final. </t>
  </si>
  <si>
    <t>SUB TOTAL DE CONSTRUCCIÓN DE CANCHA POLIVALENTE</t>
  </si>
  <si>
    <t>Construcción de cerca de malla ciclón de 6 pies, según detalle (incluye: arbotantes con cuatro hiladas de alambre de púas y tapón PVC, estabilizadores laterales, arriostre a cada 12 metros  y  pintura anticorrosiva plateada en varilla corrida #2 y áreas de soldadura).</t>
  </si>
  <si>
    <t>Construccion de cerca de malla electrosoldada de 6 pulgadas x 6 pulgadas, calibre 6/6 (4.8 mm) lisa grado 70, fijada a estructura de tubo de hierro galvanizado de 1.1/2  pulgada, incluir aplicación de dos manos de pintura anticorrosiva de color gris.</t>
  </si>
  <si>
    <t>Suministro e instalación de tubería PVC conduit de  ½ pulgada de diametro ,con accesorios, uniones, curvas, bridas metálicas, alambre gal vanizado #18, incluye tubo a dejar empotrado con salida hacia fuera del edificio para la colocacion del sistema de tierra de panel.</t>
  </si>
  <si>
    <t>Suministro e instalación  de tubería EMT UL,  1 pulgada de diamtero , incluye  accesorio,onectore  y mufa,  ambos de 1 pulgada de diametro., para mufa. DE B.T.S.S. ver detalle de montaje en lamina de obras exteriores.</t>
  </si>
  <si>
    <t xml:space="preserve">suministro e instalación de   cajas de 4 pulgadas x 4 pulgadas x 2 pulgadas  metálicas, tipo pesado con sus accesorios ,conectores, golosos, wire nut ,incluye  tapa ciega 4 pulgadas x 4 pulgadas  para cada caja  </t>
  </si>
  <si>
    <t xml:space="preserve">suministro e instalación  de cajas 2 pulgadas x 4 pulgadas  metalicas,tipo pesado con sus accesorio (conectores). </t>
  </si>
  <si>
    <t>Suministro e instalación de tubería EMT de 1 pulgada de diámetro, con sus accesorios conector y mufa ambos de 1 pulgada, para    mufas hacia bodega cocina, bateria sanitaria.</t>
  </si>
  <si>
    <t xml:space="preserve">suministro e instalación de   cajas de 4 pulgadas por 4 pulgadas metálicas, tipo pesado con sus accesorios ,conectores, golosos, wire nut ,incluye  tapa ciega de cuatro pulgadas por cuatro pulgadas una para cada caja  </t>
  </si>
  <si>
    <t xml:space="preserve">suministro e instalación  de cajas de 2 pulgadas por 4 pulgadas metalicas,tipo pesado con sus accesorio (conectores). </t>
  </si>
  <si>
    <t>PANELES ,BREAKER SIST. DE TIERRA Y ACCESORIOS</t>
  </si>
  <si>
    <t>Suministro e instalación de tubería PVC de 3/4 pulgadas de diámetro, cedula #17. Para agua potable, incluye codos 90°, codos de 45°, tee.yee, uniones, adaptador macho y hembras, uniones combinadas, excavación, relleno y prueba del sistema.(Según planos y especificaciones técnicas)</t>
  </si>
  <si>
    <t>Suministro e instalación de tubería PVC de 1 pulgada de diámetro, cedula #26. Para agua potable, incluye codos 90°, codos de 45°, tee.yee, uniones, adaptador macho y hembras, uniones combinadas, excavación, relleno y prueba del sistema.(Según planos y especificaciones técnicas)</t>
  </si>
  <si>
    <t>Suministro e instalación de llave de chorro de 1/2" de Bronce de rosca estándar, incluye  accesorios y reductores de conexión.</t>
  </si>
  <si>
    <t>Suministro e Instalación de Válvula check de 3/4" pulgadas</t>
  </si>
  <si>
    <t>Suministro e instalación de lava lampazo de concreto de fabricación nacional,  incluye tubería PVC de 2 pulgadas de diámetro, conectada al canal de drenaje pluvial</t>
  </si>
  <si>
    <t>Suministro e instalación de tanque PVC tricapa de 1,100 litros de capacidad, sobre estructura para recolección de agua de lluvia.  (incluye conexión de alimentación y distribución ), según detalle</t>
  </si>
  <si>
    <t>Construcción de canal  rectangular para  drenaje pluvial de concreto armado con rejilla metálica,  según detalle en planos. incluye dos manos de pintura anticorrosiva</t>
  </si>
  <si>
    <t>Construcción de rejillas metálicas de conexión en cunetas de drenaje pluvial de concreto,  incluye dos manos de pintura anticorrosiva, según detalle</t>
  </si>
  <si>
    <t xml:space="preserve">Construcción de caja de registro Pluvial (según detalle) </t>
  </si>
  <si>
    <t>Suministro e instalación de rejilla de cromo de 2 pulgadas de diámetro</t>
  </si>
  <si>
    <t xml:space="preserve">Suministro e instalación de llave de pase de 1" pulgada de diámetro. </t>
  </si>
  <si>
    <t>Suministro e Instalación de Válvula check de 1" pulgadas</t>
  </si>
  <si>
    <t>Suministro e instalación de tanque PVC tricapa de 2,500 litros de capacidad, sobre estructura (incluye zapatas, pedestales, losa) para recolección de agua de lluvia.  (incluye conexión de alimentación y distribución ), según detalle</t>
  </si>
  <si>
    <t>Suministro e instalación de tubería PVC de 6 pulgadas de diámetro, cedula # 41. Para aguas negras, incluye codos de 45°, tee.yee, uniones, adaptador macho y hembras, uniones combinadas, excavación, relleno y prueba del sistema.(Según diseño de planos y especificaciones técnicas)</t>
  </si>
  <si>
    <t>Construcción de canal rectangular de concreto de 2500 PSI, según detalle en planos</t>
  </si>
  <si>
    <t>Construcción de canal rectangular de concreto de 2500 PSI, anclado a muro existente según detalle en planos</t>
  </si>
  <si>
    <t>Construcción de rejillas metálicas de conexión en cunetas de drenaje pluvial de concreto,  incluye dos manos de pintura anticorrosiva, según detalle en planos</t>
  </si>
  <si>
    <t>Suministrar y sembrar grama san agustin, en área reflejada en planos</t>
  </si>
  <si>
    <t>Relleno y compactación con material del sitio, ver detalle en plano de terrazas</t>
  </si>
  <si>
    <t>PABELLÓN N°1:  REPARACIÓN DE CINCO AULAS + REHABILITACIÓN DE UN AULA A DIRECCIÓN-BIBLIOTECA</t>
  </si>
  <si>
    <t>AMPLIACIÓN DE UNA BATERÍA CON TAZA RURAL</t>
  </si>
  <si>
    <t>SUB-TOTAL DE PABELLÓN N°1:  REPARACIÓN DE CINCO AULAS + REHABILITACIÓN DE UN AULA A DIRECCIÓN-BIBLIOTECA</t>
  </si>
  <si>
    <t>SUB-TOTAL DE AMPLIACIÓN DE UNA BATERÍA CON TAZA RURAL</t>
  </si>
  <si>
    <t>PABELLÓN N°2:  REEMPLAZO DE UN AULA DE PREESCOLAR SIN CONEXIÓN A AGUA POTABLE</t>
  </si>
  <si>
    <t>SUB-TOTAL DE PABELLÓN N°2:  REEMPLAZO DE UN AULA DE PREESCOLAR SIN CONEXIÓN A AGUA POTABLE</t>
  </si>
  <si>
    <t>REEMPLAZO DE COCINA-BODEGA</t>
  </si>
  <si>
    <t>SUB-TOTAL DE REEMPLAZO DE COCINA-BODEGA</t>
  </si>
  <si>
    <t>Suministro e instalación de tanque PVC tricapa de 1,100 litros de capacidad, y construcción de estructura de concreto donde estará montado el tanque para recolección de agua de lluvia. (incluye conexión de alimentación de tubo pvc del canal de recolección de agua pluvial en el techo del pabellón al tanque y tubería de salidas para la distribución de agua almacenada ), según detalle. EN PABELLÓN N°1.</t>
  </si>
  <si>
    <t>MINISTERIO DE EDUCACION</t>
  </si>
  <si>
    <t>DIVISION GENERAL DE INFRAESTRUCTURA ESCOLAR</t>
  </si>
  <si>
    <t>DIVISION DE PREINVERSION</t>
  </si>
  <si>
    <t>SIST. DE CANALIZACION  Y ACCESORIOS CORRESPONDIENTES</t>
  </si>
  <si>
    <t xml:space="preserve">Construcción de rampa de concreto de 2.00 metros de ancho, (incluye excavación, mejoramiento de suelo, relleno, botar material de desecho, viga asísmica, columna, viga corona, acero, formaleta, mampostería), según detalle en planos. </t>
  </si>
  <si>
    <t>ALCANCES GENERALES DEL MOBILIARIO</t>
  </si>
  <si>
    <t xml:space="preserve"> ITEM</t>
  </si>
  <si>
    <t>DESCRIPCION</t>
  </si>
  <si>
    <t xml:space="preserve">CANTIDAD </t>
  </si>
  <si>
    <t>Pre Escolar</t>
  </si>
  <si>
    <t>Set de Preescolar (Mesa y 4 Sillas)</t>
  </si>
  <si>
    <t>UND</t>
  </si>
  <si>
    <t>Set de Preescolar (Mesa y 6 Sillas)</t>
  </si>
  <si>
    <t>Set de Maestro</t>
  </si>
  <si>
    <t>Librero para Niños</t>
  </si>
  <si>
    <t>Pizarra Acrilica**</t>
  </si>
  <si>
    <t>Estante de madera</t>
  </si>
  <si>
    <t>Armario metálico</t>
  </si>
  <si>
    <t>Primaria/Secundaria</t>
  </si>
  <si>
    <t>Pupitres*</t>
  </si>
  <si>
    <t>Direccion (Admon.)</t>
  </si>
  <si>
    <t>Silla de Espera sin brazos</t>
  </si>
  <si>
    <t>Estante Vertical</t>
  </si>
  <si>
    <t>Mobiliario de Biblioteca</t>
  </si>
  <si>
    <t>Mesa de trabajo y lectura tipo B</t>
  </si>
  <si>
    <t>Mesa de trabajo y lectura tipo A</t>
  </si>
  <si>
    <t xml:space="preserve">    </t>
  </si>
  <si>
    <t>obras exteriores</t>
  </si>
  <si>
    <t>IMPUESTO MUNICIPAL POR EDIFICACION O MEJORAS(1%)</t>
  </si>
  <si>
    <t>Desinstalar estructura metálica de techo, conservar platinas metalicas existentes</t>
  </si>
  <si>
    <t>Demoler pizarras existentes, incluye botar escombros</t>
  </si>
  <si>
    <t>Material selecto, acarreo (20 kilómetros), relleno y compactación, para extencion de pasillo</t>
  </si>
  <si>
    <t>Construir partición liviana con forro de tabla cemento de 1/2 pulgada en ambas caras, con estructura de perfiles metálicos, incluye acabado y fino con cemento flexible, según detalle en planos.</t>
  </si>
  <si>
    <t>Aplicar 2 manos de pintura de color verde en pizarra. Incluye remoción de pintura existente.</t>
  </si>
  <si>
    <t>Suministro e instalación de repisa de madera de 0.30 metros de ancho x 2.50 metros de largo, aplicar tres manos de lija, dos manos de sellador y dos manos de barniz poliuretano, según detalle.</t>
  </si>
  <si>
    <t>Construcción de andén de concreto de 0.50 metros de ancho, según detalle</t>
  </si>
  <si>
    <t>Construcción de cerca de malla ciclón de 4 pies (incluye: arriostres laterales y pintura anticorrosiva plateada en varilla corrida #2 y áreas de soldadura). Para dividir centro escolar de preescolar, según detalle.</t>
  </si>
  <si>
    <t>Construcción de pozo de infiltración, según detalle</t>
  </si>
  <si>
    <t>Construcción de pozo de infiltracion, según detalle</t>
  </si>
  <si>
    <t>Suministro e instalación de tanque PVC tricapa de 1,100 litros de capacidad, sobre estructura (incluye zapatas, pedestales, losa) para recolección de agua de lluvia.  (incluye conexión de alimentación y distribución ), según detalle</t>
  </si>
  <si>
    <t>CAPTACION PLUVIAL</t>
  </si>
  <si>
    <t>Suministro e instalación de verja para protección de puertas, según detalles en planos. Incluye pasador, portacandado con su candado, aplicar 2 manos de pintura anticorrosiva y una mano de acabado fast dry.</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</si>
  <si>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</si>
  <si>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r>
      <t xml:space="preserve">Suministro e instalación de puerta metálica lisa a ambos lados prefabricada, incluye marco de madera de 2 pulgadas x 4 pulgadas con moldura, cerradura tipo pomo giratorio de primera calidad, tope para puertas, metálico con goma, con sujección empotrada en piso, de primera calidad  y 4 bisagras de 3 ½ pulgadas x 3 ½ pulgadas de acero inoxidable, en bodega. </t>
    </r>
    <r>
      <rPr>
        <b/>
        <sz val="12"/>
        <color theme="1"/>
        <rFont val="Times New Roman"/>
        <family val="1"/>
      </rPr>
      <t>(P-3)</t>
    </r>
  </si>
  <si>
    <r>
      <t xml:space="preserve">Suministro e instalación de puertas de tambor de madera laminada, incluye marco de madera con moldura, con cerradura  tipo manija deberá ser de palanca ó de presión de  primera calidad, tope para puertas, metálico con goma, con sujección empotrada en piso, de primera calidad  y 4 bisagras de 3 ½ pulgadas x 3 ½ pulgadas de acero inoxidable, ver detalle en planos, en servicio sanitario de discapacitados </t>
    </r>
    <r>
      <rPr>
        <b/>
        <sz val="12"/>
        <rFont val="Times New Roman"/>
        <family val="1"/>
      </rPr>
      <t>(P-4)</t>
    </r>
  </si>
  <si>
    <r>
      <t xml:space="preserve">Suministro de mueble </t>
    </r>
    <r>
      <rPr>
        <b/>
        <sz val="12"/>
        <color theme="1"/>
        <rFont val="Times New Roman"/>
        <family val="1"/>
      </rPr>
      <t>(M-1)</t>
    </r>
    <r>
      <rPr>
        <sz val="12"/>
        <color theme="1"/>
        <rFont val="Times New Roman"/>
        <family val="1"/>
      </rPr>
      <t xml:space="preserve"> de tubo metálico de 3/4 pulgadas, chapa 18, con madera laminada de 3/4 pulgadas, forrado con laminado plastico, incluye 2 manos de pintura, ver detalle en planos.</t>
    </r>
  </si>
  <si>
    <t>Pared de bloques de 6 pulgadas x 8 pulgadas x 16 pulgada, sisado únicamente en una cara (interna), según detalle.</t>
  </si>
  <si>
    <t>Pared de bloques de 6 pulgadas x 8 pulgadas x 16 pulgada, sin sisado, según detalle</t>
  </si>
  <si>
    <t>Placa base de 9 pulgadas x 9 pulgadas x 1/4 pulgadas, según detalle.</t>
  </si>
  <si>
    <r>
      <t xml:space="preserve">Suministro e instalación de ventana de aluminio color bronce,  con una hoja fija y una hoja corrediza y vidrio de 5 milímetros de espesor, (ver detalle en plano). </t>
    </r>
    <r>
      <rPr>
        <b/>
        <sz val="12"/>
        <color theme="1"/>
        <rFont val="Times New Roman"/>
        <family val="1"/>
      </rPr>
      <t>(V-1)</t>
    </r>
  </si>
  <si>
    <r>
      <t xml:space="preserve">Suministro e instalación de ventana de aluminio color bronce,  con una hoja fija y una hoja corrediza y vidrio de 5 milímetros de espesor, (ver detalle en plano) </t>
    </r>
    <r>
      <rPr>
        <b/>
        <sz val="12"/>
        <color theme="1"/>
        <rFont val="Times New Roman"/>
        <family val="1"/>
      </rPr>
      <t>(V-2)</t>
    </r>
  </si>
  <si>
    <r>
      <t xml:space="preserve">Suministro e instalación de ventana de aluminio color bronce,  con una hoja fija y una hoja corrediza y vidrio de 5 milímetros de espesor, en bodega (ver detalle en plano) </t>
    </r>
    <r>
      <rPr>
        <b/>
        <sz val="12"/>
        <color theme="1"/>
        <rFont val="Times New Roman"/>
        <family val="1"/>
      </rPr>
      <t>(V-3)</t>
    </r>
  </si>
  <si>
    <r>
      <t xml:space="preserve">Suministro e instalación de ventana de aluminio color bronce,  con una hoja fija y una hoja corrediza y vidrio de 5 milímetros de espesor, en ducha y servicio sanitario para discapacitado (ver detalle en plano) </t>
    </r>
    <r>
      <rPr>
        <b/>
        <sz val="12"/>
        <color theme="1"/>
        <rFont val="Times New Roman"/>
        <family val="1"/>
      </rPr>
      <t>(V-4)</t>
    </r>
  </si>
  <si>
    <r>
      <t xml:space="preserve">Suministro e instalación de ventana con marco de  aluminio color bronce y vidrio fijo de 5 milímetros de espesor, en servicio sanitario, (ver detalle en plano). </t>
    </r>
    <r>
      <rPr>
        <b/>
        <sz val="12"/>
        <color theme="1"/>
        <rFont val="Times New Roman"/>
        <family val="1"/>
      </rPr>
      <t>(V-5)</t>
    </r>
  </si>
  <si>
    <t xml:space="preserve">Construcción de rampa de concreto de 2.00 metros de ancho, según detalle. </t>
  </si>
  <si>
    <t>Piqueteo únicamente en vigas y columnas a construir y en area de pizarras a demoler, según plano</t>
  </si>
  <si>
    <t>Repello corriente únicamente en vigas y columnas a construir, culatas interna de direccion- biblioteca y en culatas externas del pabellon, según plano</t>
  </si>
  <si>
    <t>Fino corriente únicamente en vigas y columnas a construir, culatas interna de direccion- biblioteca y en culatas externas del pabellon, según plano</t>
  </si>
  <si>
    <t xml:space="preserve">Construcción de caja de registro de 0.70 metros. x 0.70 metros. (según detalle) </t>
  </si>
  <si>
    <t>Construcción de cocina fogón con bloques y mortero con plancha de acero de 4.7 milímetros de espesor, con discos y anillos reductores para acomodar diferentes tamaños de recipientes con chimenea de tubo de lámina de acero inoxidable 430,  protección contra quemadura por contacto en el primer tubo de la chimenea, según detalle</t>
  </si>
  <si>
    <t>Construcción de cerca provisional de malla polisombra o sarán de 2 metros de altura, con cuartones de madera de 2 pulgadas x 2 pulgadas y reglas de 1 pulgada x 3 pulgadas, la fijación de la malla será con tachuelas de 1/2 pulgada o grapas,  se colocaran 20 metros del nodo n°2 hacia el nodo n°3, ver detalle en planos</t>
  </si>
  <si>
    <t>Desinstalación de partición plegable. (Incluye todos sus accesorios).</t>
  </si>
  <si>
    <t>PROYECTO: MEJORAMIENTO DEL CENTRO ESCOLAR ANDRÉS CASTRO</t>
  </si>
  <si>
    <t>UBICACIÓN: MUNICIPIO DE WASPAM,  REGIÓN AUTÓNOMA COSTA CARIBE NORTE</t>
  </si>
  <si>
    <t>UBICACIÓN: MUNICIPIO DE WASPAN, REGION AUTONOMA COSTA CARIBE NORTE</t>
  </si>
  <si>
    <t>PROYECTO: MEJORAMIENTO DEL CENTRO ESCOLAR ANDRES CASTRO</t>
  </si>
  <si>
    <r>
      <t>Suministro e instalación  de tubería PVC conduit ½ pulgada de diámetro con accesorios, uniones, curvas, bridas metálicas,incluye canalizacion soterrada para futura espera de polarizacion  de puesta a tierra de sub panel, dejar sonseado con sonda de alambre galvanizado#</t>
    </r>
    <r>
      <rPr>
        <b/>
        <sz val="12"/>
        <rFont val="Times New Roman"/>
        <family val="1"/>
      </rPr>
      <t xml:space="preserve"> </t>
    </r>
    <r>
      <rPr>
        <sz val="12"/>
        <rFont val="Times New Roman"/>
        <family val="1"/>
      </rPr>
      <t xml:space="preserve">18.y tubo, de 4 pulgada pvc con su tapon a ubicarse en en terreno natural. </t>
    </r>
  </si>
  <si>
    <t>Suministro e instalación de tubería EMT ,UL,  conduit de ½ pulgada de diámetro, con accesorios, uniones, curvas, bridas metálicas, para  bajantes de  tomas corrientes y pagadores, que serán instalados superficialmente en la  pared,  , para el caso   que  exista canalización de tomas, y apagadores empotrados estos deberán de reutilizarse para evitar de dejar accesorios superficialmente instalados, de tal manera que el apagador quedara ubicado donde se ubica físicamente en el edificio, para el caso de los tomas si, son del tipo soterrado  y este sistema permite ser reutilizado,  se hará de lo contrario serán del tipo superficial como en el plano lo indica, para el caso de los tomas corrientes, como se va intervenir el cascoteseran de forma soterrada , y solamete se perforarar la pared la distancia de 0.4 metros la altura del toma segun normas, en la perforacion de la pared se debe de llenar con concreto de 3000 psi.</t>
  </si>
  <si>
    <t>Suministro e instalación de tubería EMT UL,  de 2  pulgadas de diámetro, con sus accesorios conector y mufa ambos de 2 pulgadas de diámetro, para panel principal general, PP-G.</t>
  </si>
  <si>
    <t>Suministro e instalación de tubería EMT UL,  de 1 pulgada de diámetro, con sus accesorios conector y mufa ambos de 1 pulgada, para  los  sub- paneles del centro escolar, SP-2,  SP-3,  y bateria sanitaria.</t>
  </si>
  <si>
    <t xml:space="preserve">Suministro e instalación de  cajas de 4 pulgadas por 4 pulgadas x 2  pulgadas  metálicas, tipo pesado, con sus accesorios ,conectores, golosos wire nut , incluye su tapa ciega de cuatro pulgadas por cuatro pulgadas una para cada caja. </t>
  </si>
  <si>
    <t>Suministro e instalación de cajas de 2 pulgadas por 4 pulgadas ,metálicas, tipo pesado, con sus accesorio (conectores),las cajas para  futuras esperas de tomas se instalaan de forma soterrada  y se perforara, pared unicamente el requerimiento necesario  que es 0.4 metros la altura de tomas segun normas, las esperas  que coinciden la ubicacion en particion liviana no habria problema.</t>
  </si>
  <si>
    <t>Suministro e instalación  de panel eléctrico  20 espacios,para empotrar, 120/240 voltios, capacidad de barras 225 amperios, con barra  a tierra incorporada, de primera calidad, incluye columna fingida de material liviano tabla cemento, para empotrado de centro de carga y tubería</t>
  </si>
  <si>
    <t>RESUMEN DE OFERTA TOTAL (U$): ___________________________________________________</t>
  </si>
  <si>
    <t>4.1 IMPUESTO MUNICIPAL POR EDIFICACION O MEJORAS (1%)</t>
  </si>
  <si>
    <t>MOBILIARIO</t>
  </si>
  <si>
    <t>Nota: Para presentación de la oferta total, el oferente presentará un formato de Resumen de Oferta Total del Centro Escolar mas Preescolar, el cual deberá de contener el costo total del mobiliario, debidamente firmado y sellado.</t>
  </si>
  <si>
    <t>Platinas metalicas de  8 pulgadas x 8 pulgadas x 1/4 pulgada, con 4 anclas de pernos 1/2 pulgada x 22 pulgadas con arandela de presion y de rosca fina, según detalle</t>
  </si>
  <si>
    <t>Concreto estructural para losa de 3000 PSI reforzado con fibra de polopropileno, según detalle</t>
  </si>
  <si>
    <t>SEÑALIZACION VERTICAL Y HORIZONTAL</t>
  </si>
  <si>
    <t>Suministro e instalación de señalización de "AULA PREESCOLAR No. 1" fabricada de lamina acrílica de 0.40m x 0.14m x 3mm, de color azul pantone 285C y texto de color blanco, ver detalle en planos</t>
  </si>
  <si>
    <t>Suministro e instalación de señalización de "AULA No. 1" fabricada de lamina acrílica de 0.40m x 0.14m x 3mm, de color azul pantone 285C y texto de color blanco, ver detalle en planos</t>
  </si>
  <si>
    <t>Suministro e instalación de señalización de "DIRECCION" fabricada de lamina acrílica de 0.40m x 0.14m x 3mm, de color azul pantone 285C y texto de color blanco, ver detalle en planos</t>
  </si>
  <si>
    <t>Suministro e instalación de señalización de "BIBLIOTECA" fabricada de lamina acrílica de 0.40m x 0.14m x 3mm, de color azul pantone 285C y texto de color blanco, ver detalle en planos</t>
  </si>
  <si>
    <t>Suministro e instalación de señalización de "RUTA DE EVACUACION" fabricada de lamina acrílica de 0.40m x 0.20m x 3mm, de color verde pantone 355C y color blanco, ver detalle en planos</t>
  </si>
  <si>
    <t>Suministro e instalación de 2 señalizaciones de "SERVICIOS SANITARIOS PARA HOMBRE Y MUJER" fabricada de lamina acrílica de 0.25m x 0.30m x 3mm, de color azul pantone 285C y  color blanco, ver detalle en planos</t>
  </si>
  <si>
    <t>Suministro e instalación de señalización de "SERVICIOS SANITARIOS PARA DISCAPACITADOS" fabricada de lamina acrílica de 0.25m x 0.30m x 3mm, de color azul pantone 285C y  color blanco, ver detalle en planos</t>
  </si>
  <si>
    <t>Suministro e instalación de rotulo para "ZONA DE CONCENTRACION ANTE SISMOS" construido con tubo redondo galvanizado empotrado en pedestal de concreto, marco de tubo cuadrado forrado con lamina aluminizada lisa cal 26, ver detalle en planos</t>
  </si>
  <si>
    <t>SUB TOTAL DE SEÑALIZACION VERTICAL Y HORIZONTAL</t>
  </si>
  <si>
    <t>Set de Director (Escritorio)</t>
  </si>
  <si>
    <t>Set de Director (Silla)</t>
  </si>
  <si>
    <t>Set de Bibliotecario (Escritorio)</t>
  </si>
  <si>
    <t>Set de Bibliotecario (Silla)</t>
  </si>
  <si>
    <t>Precio Unitario Directo U$</t>
  </si>
  <si>
    <t>Costo Total Directo U$</t>
  </si>
  <si>
    <t>COSTO UNITARIO U$</t>
  </si>
  <si>
    <t>VALOR TOTAL U$</t>
  </si>
  <si>
    <t>Mano/Obra U$</t>
  </si>
  <si>
    <t>Materiales U$</t>
  </si>
  <si>
    <t>Transporte U$</t>
  </si>
  <si>
    <t>Suministro e instalación de tubería PVC conduit de  ½ pulgada de diámetro ,con accesorios, uniones, curvas, bridas metálicas, alambre gal vanizado #18, incluye tubo a dejar empotrado con salida hacia fuera del edificio para la colocación del sistema de tierra de panel.</t>
  </si>
  <si>
    <t xml:space="preserve"> suministro e instalación  de tubería  EMT UL,  de 1 pulgada de diámetro, con sus accesorios conector  y mufa ambos de 1 pulgada, para mufa de SP-3.</t>
  </si>
  <si>
    <t>Suministro e instalación de portón doble peatonal de tubo y malla ciclón de 6 pies, según detalle (incluye: zapata, viga asísmicas, columna, arbotantes, herraje pintura, pasador, portacandado con su candado), ver detalle en planos. En acceso del centro escolar.</t>
  </si>
  <si>
    <t>Suministrar y sembrar grama san Agustín, en área reflejada en planos</t>
  </si>
  <si>
    <t>Formaleta para viga asísmicas.</t>
  </si>
  <si>
    <t>Suministro e instalación de fascia de laminas de fibro cemento de 11 milímetros, con estructura metálica de tubo cuadrado 1 pulgada x 1 pulgada, se deberá de aplicar 2 manos de pintura anticorrosivo en estructura metálica y 2 manos de pintura de aceite en forro, las laminas de fibro cemento se sujetaran a la estructura con tornillos autorroscantes de 1 1/2 pulgada (ver detalle en láminas estructurales).</t>
  </si>
  <si>
    <t>Suministro e instalación de cortina enrrollable de acero galvanizado para despacho de cocina, con duela de acero galvanizado entre 0.73 a 0.80 mm y tambor fabricado con resortes especiales de acero o cinta metalica, incluye candado de primera calidad en ambos lados.</t>
  </si>
  <si>
    <t>Suministro e instalación de tablero metálico, incluye marco de angular de 1 1/2 pulgadas x 1 1/2 pulgadas x 3/16 pulgadas y angular de 1 pulgada x 1 pulgada x 3/16 pulgadas, platina de fijación metálica de 6 pulgadas x 6 pulgadas x 3/4  pulgadas, con tablero de lámina metálica de 1.20 metros x 1.80 metros x 1/8 pulgadas, 2 manos de pintura anticorrosiva y una mano de pintura  de aceite a la estructura y lámina metálica, según detalle</t>
  </si>
  <si>
    <t>NOTA:</t>
  </si>
  <si>
    <t>*Del total de pupitres el 5% seran zurdo</t>
  </si>
  <si>
    <t>**El contratista deberá incluir la instalación de las pizarras acrilicas</t>
  </si>
  <si>
    <t>Suministro e instalación de señalización de "COCINA" fabricada de lamina acrílica de 0.40m x 0.14m x 3mm, de color azul pantone 285C y texto de color blanco, ver detalle en planos</t>
  </si>
  <si>
    <t>Suministro e instalación de señalización de "BODEGA" fabricada de lamina acrílica de 0.40m x 0.14m x 3mm, de color azul pantone 285C y texto de color blanco, ver detalle en planos</t>
  </si>
  <si>
    <t>Suministro e instalación de señalización de "BATERIA TAZA RURAL No. 1" fabricada de lamina acrílica de 0.40m x 0.14m x 3mm, de color azul pantone 285C y texto de color blanco, ver detalle en planos</t>
  </si>
  <si>
    <t>DURACIÓN EN SEMANAS</t>
  </si>
  <si>
    <t>PORCENTAJE</t>
  </si>
  <si>
    <t>PESADO (%)</t>
  </si>
  <si>
    <t>COSTOS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</si>
</sst>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quot;C$&quot;* #,##0.00_);_(&quot;C$&quot;* \(#,##0.00\);_(&quot;C$&quot;* &quot;-&quot;??_);_(@_)"/>
    <numFmt numFmtId="165" formatCode="_(* #,##0.00_);_(* \(#,##0.00\);_(* &quot;-&quot;??_);_(@_)"/>
    <numFmt numFmtId="166" formatCode="_-* #,##0.00\ _€_-;\-* #,##0.00\ _€_-;_-* &quot;-&quot;??\ _€_-;_-@_-"/>
    <numFmt numFmtId="167" formatCode="_ * #,##0.00_ ;_ * \-#,##0.00_ ;_ * &quot;-&quot;??_ ;_ @_ "/>
    <numFmt numFmtId="168" formatCode="&quot;C$&quot;#,##0.00"/>
    <numFmt numFmtId="169" formatCode="0.0%"/>
  </numFmts>
  <fonts count="23"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2"/>
      <name val="Times New Roman"/>
      <family val="1"/>
    </font>
    <font>
      <sz val="12"/>
      <color rgb="FFFF0000"/>
      <name val="Times New Roman"/>
      <family val="1"/>
    </font>
    <font>
      <sz val="10"/>
      <name val="Arial"/>
      <family val="2"/>
    </font>
    <font>
      <sz val="12"/>
      <color indexed="8"/>
      <name val="Times New Roman"/>
      <family val="1"/>
    </font>
    <font>
      <b/>
      <sz val="12"/>
      <color rgb="FFFF0000"/>
      <name val="Times New Roman"/>
      <family val="1"/>
    </font>
    <font>
      <b/>
      <sz val="12"/>
      <color indexed="8"/>
      <name val="Times New Roman"/>
      <family val="1"/>
    </font>
    <font>
      <sz val="12"/>
      <color rgb="FF000000"/>
      <name val="Times New Roman"/>
      <family val="1"/>
    </font>
    <font>
      <b/>
      <i/>
      <sz val="12"/>
      <name val="Times New Roman"/>
      <family val="1"/>
    </font>
    <font>
      <sz val="12"/>
      <name val="Calibri"/>
      <family val="2"/>
    </font>
    <font>
      <b/>
      <i/>
      <sz val="12"/>
      <color theme="1"/>
      <name val="Times New Roman"/>
      <family val="1"/>
    </font>
    <font>
      <b/>
      <sz val="10"/>
      <name val="Arial"/>
      <family val="2"/>
    </font>
    <font>
      <b/>
      <sz val="10"/>
      <color rgb="FFFF0000"/>
      <name val="Arial"/>
      <family val="2"/>
    </font>
    <font>
      <sz val="11"/>
      <color indexed="8"/>
      <name val="Calibri"/>
      <family val="2"/>
    </font>
    <font>
      <b/>
      <sz val="11"/>
      <color theme="1"/>
      <name val="Calibri"/>
      <family val="2"/>
      <scheme val="minor"/>
    </font>
    <font>
      <b/>
      <i/>
      <sz val="12"/>
      <color indexed="8"/>
      <name val="Times New Roman"/>
      <family val="1"/>
    </font>
    <font>
      <sz val="11"/>
      <name val="Calibri"/>
      <family val="2"/>
      <scheme val="minor"/>
    </font>
    <font>
      <sz val="11"/>
      <color theme="1"/>
      <name val="Courier New"/>
      <family val="3"/>
    </font>
    <font>
      <sz val="2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102">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s>
  <cellStyleXfs count="23">
    <xf numFmtId="0" fontId="0" fillId="0" borderId="0"/>
    <xf numFmtId="166" fontId="1"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1" fillId="0" borderId="0"/>
    <xf numFmtId="0" fontId="1" fillId="0" borderId="0"/>
    <xf numFmtId="0" fontId="7" fillId="0" borderId="0"/>
    <xf numFmtId="165" fontId="7" fillId="0" borderId="0" applyFont="0" applyFill="0" applyBorder="0" applyAlignment="0" applyProtection="0"/>
    <xf numFmtId="167" fontId="7" fillId="0" borderId="0" applyFont="0" applyFill="0" applyBorder="0" applyAlignment="0" applyProtection="0"/>
    <xf numFmtId="0" fontId="1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43" fontId="7" fillId="0" borderId="0" applyFont="0" applyFill="0" applyBorder="0" applyAlignment="0" applyProtection="0"/>
    <xf numFmtId="9" fontId="1" fillId="0" borderId="0" applyFont="0" applyFill="0" applyBorder="0" applyAlignment="0" applyProtection="0"/>
  </cellStyleXfs>
  <cellXfs count="865">
    <xf numFmtId="0" fontId="0" fillId="0" borderId="0" xfId="0"/>
    <xf numFmtId="0" fontId="3" fillId="0" borderId="0" xfId="0" applyFont="1"/>
    <xf numFmtId="0" fontId="2" fillId="0" borderId="0" xfId="0" applyFont="1"/>
    <xf numFmtId="0" fontId="2" fillId="0" borderId="0" xfId="0" applyFont="1" applyAlignment="1">
      <alignment vertical="center"/>
    </xf>
    <xf numFmtId="0" fontId="3" fillId="0" borderId="0" xfId="0" applyFont="1" applyAlignment="1">
      <alignment vertical="center"/>
    </xf>
    <xf numFmtId="4" fontId="3" fillId="0" borderId="0" xfId="0" applyNumberFormat="1" applyFont="1" applyFill="1" applyBorder="1"/>
    <xf numFmtId="0" fontId="3" fillId="0" borderId="0" xfId="0" applyFont="1" applyAlignment="1">
      <alignment horizontal="center"/>
    </xf>
    <xf numFmtId="0" fontId="4" fillId="0" borderId="0" xfId="0" applyFont="1" applyFill="1" applyAlignment="1">
      <alignment horizontal="center" vertical="center" wrapText="1"/>
    </xf>
    <xf numFmtId="4" fontId="4" fillId="0" borderId="0" xfId="0" applyNumberFormat="1" applyFont="1" applyFill="1" applyAlignment="1">
      <alignment horizontal="right" vertical="center" wrapText="1"/>
    </xf>
    <xf numFmtId="0" fontId="5" fillId="0" borderId="0" xfId="8" applyFont="1"/>
    <xf numFmtId="0" fontId="5" fillId="0" borderId="0" xfId="8" applyFont="1" applyBorder="1"/>
    <xf numFmtId="0" fontId="4" fillId="0" borderId="0" xfId="8" applyFont="1" applyBorder="1"/>
    <xf numFmtId="49" fontId="4" fillId="0" borderId="28" xfId="8" applyNumberFormat="1" applyFont="1" applyFill="1" applyBorder="1" applyAlignment="1">
      <alignment horizontal="center"/>
    </xf>
    <xf numFmtId="4" fontId="4" fillId="0" borderId="29" xfId="8" applyNumberFormat="1" applyFont="1" applyBorder="1" applyAlignment="1">
      <alignment horizontal="left"/>
    </xf>
    <xf numFmtId="0" fontId="5" fillId="0" borderId="29" xfId="8" applyFont="1" applyBorder="1" applyAlignment="1">
      <alignment horizontal="center"/>
    </xf>
    <xf numFmtId="4" fontId="5" fillId="0" borderId="29" xfId="8" applyNumberFormat="1" applyFont="1" applyBorder="1" applyAlignment="1">
      <alignment horizontal="center"/>
    </xf>
    <xf numFmtId="0" fontId="5" fillId="0" borderId="30" xfId="8" applyFont="1" applyBorder="1" applyAlignment="1">
      <alignment horizontal="center"/>
    </xf>
    <xf numFmtId="0" fontId="5" fillId="0" borderId="31" xfId="8" applyFont="1" applyBorder="1" applyAlignment="1">
      <alignment horizontal="center"/>
    </xf>
    <xf numFmtId="0" fontId="5" fillId="0" borderId="32" xfId="8" applyFont="1" applyBorder="1" applyAlignment="1">
      <alignment horizontal="center"/>
    </xf>
    <xf numFmtId="49" fontId="4" fillId="0" borderId="33" xfId="8" applyNumberFormat="1" applyFont="1" applyFill="1" applyBorder="1" applyAlignment="1">
      <alignment horizontal="center"/>
    </xf>
    <xf numFmtId="4" fontId="5" fillId="0" borderId="34" xfId="8" applyNumberFormat="1" applyFont="1" applyBorder="1" applyAlignment="1">
      <alignment horizontal="left"/>
    </xf>
    <xf numFmtId="0" fontId="5" fillId="0" borderId="34" xfId="8" applyFont="1" applyBorder="1" applyAlignment="1">
      <alignment horizontal="center"/>
    </xf>
    <xf numFmtId="4" fontId="5" fillId="0" borderId="34" xfId="8" applyNumberFormat="1" applyFont="1" applyBorder="1" applyAlignment="1">
      <alignment horizontal="center"/>
    </xf>
    <xf numFmtId="0" fontId="5" fillId="0" borderId="35" xfId="8" applyFont="1" applyBorder="1" applyAlignment="1">
      <alignment horizontal="center"/>
    </xf>
    <xf numFmtId="0" fontId="5" fillId="0" borderId="36" xfId="8" applyFont="1" applyBorder="1" applyAlignment="1">
      <alignment horizontal="center"/>
    </xf>
    <xf numFmtId="49" fontId="4" fillId="0" borderId="33" xfId="8" applyNumberFormat="1" applyFont="1" applyBorder="1" applyAlignment="1">
      <alignment horizontal="center"/>
    </xf>
    <xf numFmtId="4" fontId="4" fillId="0" borderId="34" xfId="8" applyNumberFormat="1" applyFont="1" applyBorder="1" applyAlignment="1">
      <alignment horizontal="left"/>
    </xf>
    <xf numFmtId="0" fontId="4" fillId="0" borderId="34" xfId="8" applyFont="1" applyBorder="1" applyAlignment="1">
      <alignment horizontal="left"/>
    </xf>
    <xf numFmtId="4" fontId="5" fillId="0" borderId="34" xfId="2" applyNumberFormat="1" applyFont="1" applyBorder="1" applyAlignment="1">
      <alignment horizontal="center"/>
    </xf>
    <xf numFmtId="49" fontId="5" fillId="0" borderId="33" xfId="8" applyNumberFormat="1" applyFont="1" applyBorder="1" applyAlignment="1">
      <alignment horizontal="center"/>
    </xf>
    <xf numFmtId="0" fontId="5" fillId="0" borderId="34" xfId="8" applyFont="1" applyBorder="1" applyAlignment="1">
      <alignment horizontal="left"/>
    </xf>
    <xf numFmtId="0" fontId="4" fillId="0" borderId="34" xfId="8" applyFont="1" applyBorder="1" applyAlignment="1">
      <alignment horizontal="center"/>
    </xf>
    <xf numFmtId="49" fontId="4" fillId="0" borderId="37" xfId="8" applyNumberFormat="1" applyFont="1" applyFill="1" applyBorder="1" applyAlignment="1">
      <alignment horizontal="center"/>
    </xf>
    <xf numFmtId="4" fontId="4" fillId="0" borderId="38" xfId="8" applyNumberFormat="1" applyFont="1" applyBorder="1" applyAlignment="1">
      <alignment horizontal="left"/>
    </xf>
    <xf numFmtId="0" fontId="5" fillId="0" borderId="38" xfId="8" applyFont="1" applyBorder="1" applyAlignment="1">
      <alignment horizontal="center"/>
    </xf>
    <xf numFmtId="0" fontId="5" fillId="0" borderId="39" xfId="8" applyFont="1" applyBorder="1" applyAlignment="1">
      <alignment horizontal="center"/>
    </xf>
    <xf numFmtId="0" fontId="5" fillId="0" borderId="40" xfId="8" applyFont="1" applyBorder="1" applyAlignment="1">
      <alignment horizontal="center"/>
    </xf>
    <xf numFmtId="0" fontId="5" fillId="0" borderId="41" xfId="8" applyFont="1" applyBorder="1" applyAlignment="1">
      <alignment horizontal="center"/>
    </xf>
    <xf numFmtId="0" fontId="4" fillId="0" borderId="42" xfId="8" applyFont="1" applyBorder="1" applyAlignment="1">
      <alignment horizontal="center"/>
    </xf>
    <xf numFmtId="0" fontId="5" fillId="0" borderId="43" xfId="8" applyFont="1" applyBorder="1" applyAlignment="1">
      <alignment horizontal="center"/>
    </xf>
    <xf numFmtId="0" fontId="5" fillId="0" borderId="44" xfId="8" applyFont="1" applyBorder="1" applyAlignment="1">
      <alignment horizontal="center"/>
    </xf>
    <xf numFmtId="0" fontId="5" fillId="0" borderId="45" xfId="8" applyFont="1" applyBorder="1" applyAlignment="1">
      <alignment horizontal="center"/>
    </xf>
    <xf numFmtId="0" fontId="4" fillId="0" borderId="49" xfId="8" applyFont="1" applyBorder="1" applyAlignment="1">
      <alignment horizontal="center"/>
    </xf>
    <xf numFmtId="0" fontId="4" fillId="0" borderId="0" xfId="8" applyFont="1" applyBorder="1" applyAlignment="1">
      <alignment horizontal="center"/>
    </xf>
    <xf numFmtId="0" fontId="4" fillId="0" borderId="50" xfId="8" applyFont="1" applyBorder="1" applyAlignment="1">
      <alignment horizontal="center"/>
    </xf>
    <xf numFmtId="0" fontId="4" fillId="0" borderId="49" xfId="8" applyFont="1" applyFill="1" applyBorder="1" applyAlignment="1">
      <alignment horizontal="center"/>
    </xf>
    <xf numFmtId="0" fontId="4" fillId="0" borderId="0" xfId="8" applyFont="1" applyFill="1" applyBorder="1" applyAlignment="1">
      <alignment horizontal="center"/>
    </xf>
    <xf numFmtId="0" fontId="4" fillId="0" borderId="50" xfId="8" applyFont="1" applyFill="1" applyBorder="1" applyAlignment="1">
      <alignment horizontal="center"/>
    </xf>
    <xf numFmtId="0" fontId="4" fillId="0" borderId="49" xfId="8" applyFont="1" applyBorder="1"/>
    <xf numFmtId="0" fontId="5" fillId="0" borderId="49" xfId="8" applyFont="1" applyBorder="1"/>
    <xf numFmtId="0" fontId="5" fillId="0" borderId="50" xfId="8" applyFont="1" applyBorder="1"/>
    <xf numFmtId="0" fontId="5" fillId="0" borderId="51" xfId="8" applyFont="1" applyBorder="1"/>
    <xf numFmtId="0" fontId="5" fillId="0" borderId="52" xfId="8" applyFont="1" applyBorder="1"/>
    <xf numFmtId="0" fontId="5" fillId="0" borderId="53" xfId="8" applyFont="1" applyBorder="1"/>
    <xf numFmtId="0" fontId="5" fillId="0" borderId="54" xfId="8" applyFont="1" applyBorder="1"/>
    <xf numFmtId="0" fontId="5" fillId="0" borderId="55" xfId="8" applyFont="1" applyBorder="1"/>
    <xf numFmtId="0" fontId="5" fillId="0" borderId="56" xfId="8" applyFont="1" applyBorder="1" applyAlignment="1">
      <alignment horizontal="center"/>
    </xf>
    <xf numFmtId="0" fontId="5" fillId="0" borderId="57" xfId="8" applyFont="1" applyBorder="1"/>
    <xf numFmtId="0" fontId="5" fillId="0" borderId="58" xfId="8" applyFont="1" applyBorder="1"/>
    <xf numFmtId="0" fontId="5" fillId="0" borderId="59" xfId="8" applyFont="1" applyBorder="1" applyAlignment="1">
      <alignment horizontal="center"/>
    </xf>
    <xf numFmtId="0" fontId="5" fillId="0" borderId="59" xfId="8" applyFont="1" applyBorder="1"/>
    <xf numFmtId="0" fontId="4" fillId="0" borderId="58" xfId="8" applyFont="1" applyBorder="1" applyAlignment="1">
      <alignment horizontal="right"/>
    </xf>
    <xf numFmtId="0" fontId="4" fillId="0" borderId="58" xfId="8" applyFont="1" applyBorder="1" applyAlignment="1">
      <alignment horizontal="center"/>
    </xf>
    <xf numFmtId="0" fontId="5" fillId="0" borderId="60" xfId="8" applyFont="1" applyBorder="1"/>
    <xf numFmtId="0" fontId="5" fillId="0" borderId="61" xfId="8" applyFont="1" applyBorder="1"/>
    <xf numFmtId="0" fontId="5" fillId="0" borderId="62" xfId="8" applyFont="1" applyBorder="1"/>
    <xf numFmtId="4" fontId="4" fillId="0" borderId="0" xfId="3" applyNumberFormat="1" applyFont="1" applyFill="1" applyBorder="1" applyAlignment="1">
      <alignment horizontal="right" vertical="center" wrapText="1"/>
    </xf>
    <xf numFmtId="4" fontId="5" fillId="0" borderId="0"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0" fontId="2" fillId="0" borderId="0" xfId="0" applyFont="1" applyFill="1"/>
    <xf numFmtId="0" fontId="3" fillId="0" borderId="0" xfId="0" applyFont="1" applyFill="1"/>
    <xf numFmtId="0" fontId="0" fillId="0" borderId="0" xfId="0" applyFill="1"/>
    <xf numFmtId="0" fontId="3" fillId="0" borderId="0" xfId="0" applyFont="1" applyFill="1" applyBorder="1"/>
    <xf numFmtId="0" fontId="0" fillId="0" borderId="0" xfId="0" applyFill="1" applyBorder="1"/>
    <xf numFmtId="0" fontId="0" fillId="5" borderId="0" xfId="0" applyFill="1"/>
    <xf numFmtId="4" fontId="0" fillId="0" borderId="0" xfId="0" applyNumberFormat="1"/>
    <xf numFmtId="2" fontId="0" fillId="0" borderId="0" xfId="0" applyNumberFormat="1"/>
    <xf numFmtId="0" fontId="0" fillId="4" borderId="0" xfId="0" applyFill="1"/>
    <xf numFmtId="4" fontId="4" fillId="0" borderId="0" xfId="0" applyNumberFormat="1" applyFont="1" applyFill="1" applyBorder="1" applyAlignment="1">
      <alignment vertical="center"/>
    </xf>
    <xf numFmtId="4" fontId="5" fillId="0" borderId="0" xfId="0" applyNumberFormat="1" applyFont="1" applyFill="1" applyBorder="1" applyAlignment="1">
      <alignment vertical="center"/>
    </xf>
    <xf numFmtId="2" fontId="3" fillId="0" borderId="0" xfId="0" applyNumberFormat="1" applyFont="1"/>
    <xf numFmtId="4" fontId="18" fillId="0" borderId="0" xfId="0" applyNumberFormat="1" applyFont="1"/>
    <xf numFmtId="0" fontId="18" fillId="0" borderId="0" xfId="0" applyFont="1" applyBorder="1"/>
    <xf numFmtId="0" fontId="0" fillId="0" borderId="0" xfId="0" applyBorder="1"/>
    <xf numFmtId="0" fontId="2" fillId="0" borderId="0" xfId="0" applyFont="1" applyBorder="1"/>
    <xf numFmtId="0" fontId="2" fillId="0" borderId="0" xfId="0" applyFont="1" applyFill="1" applyBorder="1" applyAlignment="1">
      <alignment horizontal="center" vertical="justify"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right" vertical="center" wrapText="1"/>
    </xf>
    <xf numFmtId="0" fontId="2" fillId="0" borderId="0" xfId="0" applyFont="1" applyFill="1" applyBorder="1" applyAlignment="1">
      <alignment vertical="center" wrapText="1"/>
    </xf>
    <xf numFmtId="0" fontId="3" fillId="0" borderId="0" xfId="0" applyFont="1" applyBorder="1" applyAlignment="1">
      <alignment vertical="justify" wrapText="1"/>
    </xf>
    <xf numFmtId="0" fontId="3" fillId="0" borderId="0" xfId="0" applyFont="1" applyBorder="1" applyAlignment="1">
      <alignment vertical="center" wrapText="1"/>
    </xf>
    <xf numFmtId="0" fontId="3" fillId="0" borderId="0" xfId="0" applyFont="1" applyAlignment="1">
      <alignment vertical="justify" wrapText="1"/>
    </xf>
    <xf numFmtId="0" fontId="3" fillId="0" borderId="0" xfId="0" applyFont="1" applyAlignment="1">
      <alignment vertical="center" wrapText="1"/>
    </xf>
    <xf numFmtId="0" fontId="18" fillId="2" borderId="69" xfId="0" applyFont="1" applyFill="1" applyBorder="1" applyAlignment="1">
      <alignment horizontal="center" vertical="center"/>
    </xf>
    <xf numFmtId="0" fontId="18" fillId="2" borderId="70" xfId="0" applyFont="1" applyFill="1" applyBorder="1" applyAlignment="1">
      <alignment horizontal="center" vertical="center"/>
    </xf>
    <xf numFmtId="0" fontId="18" fillId="2" borderId="71" xfId="0" applyFont="1" applyFill="1" applyBorder="1" applyAlignment="1">
      <alignment horizontal="center" vertical="center"/>
    </xf>
    <xf numFmtId="168" fontId="0" fillId="0" borderId="0" xfId="0" applyNumberFormat="1"/>
    <xf numFmtId="0" fontId="0" fillId="4" borderId="76" xfId="0" applyFill="1" applyBorder="1"/>
    <xf numFmtId="0" fontId="0" fillId="4" borderId="76" xfId="0" applyFill="1" applyBorder="1" applyAlignment="1">
      <alignment horizontal="center" vertical="center"/>
    </xf>
    <xf numFmtId="2" fontId="0" fillId="4" borderId="76" xfId="0" applyNumberFormat="1" applyFill="1" applyBorder="1"/>
    <xf numFmtId="0" fontId="0" fillId="4" borderId="11" xfId="0" applyFill="1" applyBorder="1"/>
    <xf numFmtId="0" fontId="0" fillId="4" borderId="11" xfId="0" applyFill="1" applyBorder="1" applyAlignment="1">
      <alignment horizontal="center" vertical="center"/>
    </xf>
    <xf numFmtId="2" fontId="0" fillId="4" borderId="11" xfId="0" applyNumberFormat="1" applyFill="1" applyBorder="1"/>
    <xf numFmtId="168" fontId="0" fillId="4" borderId="15" xfId="0" applyNumberFormat="1" applyFill="1" applyBorder="1"/>
    <xf numFmtId="0" fontId="0" fillId="4" borderId="14" xfId="0" applyFill="1" applyBorder="1"/>
    <xf numFmtId="0" fontId="0" fillId="4" borderId="14" xfId="0" applyFill="1" applyBorder="1" applyAlignment="1">
      <alignment horizontal="center" vertical="center"/>
    </xf>
    <xf numFmtId="2" fontId="0" fillId="4" borderId="14" xfId="0" applyNumberFormat="1" applyFill="1" applyBorder="1"/>
    <xf numFmtId="0" fontId="0" fillId="4" borderId="82" xfId="0" applyFill="1" applyBorder="1"/>
    <xf numFmtId="0" fontId="0" fillId="4" borderId="82" xfId="0" applyFill="1" applyBorder="1" applyAlignment="1">
      <alignment horizontal="center" vertical="center"/>
    </xf>
    <xf numFmtId="2" fontId="0" fillId="4" borderId="82" xfId="0" applyNumberFormat="1" applyFill="1" applyBorder="1"/>
    <xf numFmtId="168" fontId="0" fillId="4" borderId="83" xfId="0" applyNumberFormat="1" applyFill="1" applyBorder="1"/>
    <xf numFmtId="168" fontId="0" fillId="4" borderId="77" xfId="0" applyNumberFormat="1" applyFill="1" applyBorder="1"/>
    <xf numFmtId="2" fontId="20" fillId="4" borderId="76" xfId="0" applyNumberFormat="1" applyFont="1" applyFill="1" applyBorder="1"/>
    <xf numFmtId="2" fontId="20" fillId="4" borderId="14" xfId="0" applyNumberFormat="1" applyFont="1" applyFill="1" applyBorder="1"/>
    <xf numFmtId="0" fontId="0" fillId="4" borderId="17" xfId="0" applyFill="1" applyBorder="1"/>
    <xf numFmtId="0" fontId="0" fillId="4" borderId="17" xfId="0" applyFill="1" applyBorder="1" applyAlignment="1">
      <alignment horizontal="center" vertical="center"/>
    </xf>
    <xf numFmtId="2" fontId="20" fillId="4" borderId="17" xfId="0" applyNumberFormat="1" applyFont="1" applyFill="1" applyBorder="1"/>
    <xf numFmtId="2" fontId="20" fillId="4" borderId="82" xfId="0" applyNumberFormat="1" applyFont="1" applyFill="1" applyBorder="1"/>
    <xf numFmtId="168" fontId="0" fillId="4" borderId="84" xfId="0" applyNumberFormat="1" applyFill="1" applyBorder="1"/>
    <xf numFmtId="168" fontId="0" fillId="4" borderId="22" xfId="0" applyNumberFormat="1" applyFill="1" applyBorder="1"/>
    <xf numFmtId="168" fontId="0" fillId="4" borderId="22" xfId="0" applyNumberFormat="1" applyFill="1" applyBorder="1" applyAlignment="1">
      <alignment vertical="center"/>
    </xf>
    <xf numFmtId="168" fontId="0" fillId="4" borderId="85" xfId="0" applyNumberFormat="1" applyFill="1" applyBorder="1" applyAlignment="1">
      <alignment vertical="center"/>
    </xf>
    <xf numFmtId="168" fontId="0" fillId="4" borderId="84" xfId="0" applyNumberFormat="1" applyFill="1" applyBorder="1" applyAlignment="1">
      <alignment vertical="center"/>
    </xf>
    <xf numFmtId="168" fontId="20" fillId="4" borderId="84" xfId="0" applyNumberFormat="1" applyFont="1" applyFill="1" applyBorder="1" applyAlignment="1">
      <alignment vertical="center"/>
    </xf>
    <xf numFmtId="168" fontId="0" fillId="4" borderId="22" xfId="0" applyNumberFormat="1" applyFont="1" applyFill="1" applyBorder="1" applyAlignment="1">
      <alignment vertical="center"/>
    </xf>
    <xf numFmtId="168" fontId="0" fillId="4" borderId="86" xfId="0" applyNumberFormat="1" applyFill="1" applyBorder="1" applyAlignment="1">
      <alignment vertical="center"/>
    </xf>
    <xf numFmtId="4" fontId="0" fillId="4" borderId="22" xfId="0" applyNumberFormat="1" applyFill="1" applyBorder="1"/>
    <xf numFmtId="168" fontId="20" fillId="4" borderId="87" xfId="0" applyNumberFormat="1" applyFont="1" applyFill="1" applyBorder="1" applyAlignment="1">
      <alignment vertical="center"/>
    </xf>
    <xf numFmtId="168" fontId="18" fillId="0" borderId="0" xfId="0" applyNumberFormat="1" applyFont="1" applyBorder="1"/>
    <xf numFmtId="168" fontId="18" fillId="0" borderId="6" xfId="0" applyNumberFormat="1" applyFont="1" applyBorder="1"/>
    <xf numFmtId="0" fontId="2" fillId="0" borderId="0" xfId="0" applyFont="1" applyFill="1" applyAlignment="1">
      <alignment vertical="justify" wrapText="1"/>
    </xf>
    <xf numFmtId="4" fontId="0" fillId="0" borderId="0" xfId="0" applyNumberFormat="1" applyFill="1"/>
    <xf numFmtId="4" fontId="18" fillId="0" borderId="0" xfId="0" applyNumberFormat="1" applyFont="1" applyFill="1"/>
    <xf numFmtId="4" fontId="2" fillId="4" borderId="0" xfId="0" applyNumberFormat="1" applyFont="1" applyFill="1" applyBorder="1" applyAlignment="1">
      <alignment horizontal="right" vertical="center" wrapText="1"/>
    </xf>
    <xf numFmtId="0" fontId="18" fillId="0" borderId="0" xfId="0" applyFont="1" applyFill="1"/>
    <xf numFmtId="169" fontId="0" fillId="0" borderId="0" xfId="22" applyNumberFormat="1" applyFont="1" applyFill="1"/>
    <xf numFmtId="10" fontId="0" fillId="0" borderId="0" xfId="22" applyNumberFormat="1" applyFont="1" applyFill="1"/>
    <xf numFmtId="10" fontId="18" fillId="0" borderId="0" xfId="22" applyNumberFormat="1" applyFont="1" applyFill="1"/>
    <xf numFmtId="0" fontId="0" fillId="4" borderId="0" xfId="0" applyFill="1" applyBorder="1"/>
    <xf numFmtId="4" fontId="0" fillId="4" borderId="0" xfId="0" applyNumberFormat="1" applyFill="1"/>
    <xf numFmtId="2" fontId="0" fillId="4" borderId="0" xfId="0" applyNumberFormat="1" applyFill="1" applyAlignment="1">
      <alignment horizontal="center" vertical="center"/>
    </xf>
    <xf numFmtId="4" fontId="2" fillId="4" borderId="0" xfId="0" applyNumberFormat="1" applyFont="1" applyFill="1" applyBorder="1" applyAlignment="1">
      <alignment vertical="center"/>
    </xf>
    <xf numFmtId="4" fontId="18" fillId="4" borderId="0" xfId="0" applyNumberFormat="1" applyFont="1" applyFill="1" applyBorder="1"/>
    <xf numFmtId="4" fontId="0" fillId="4" borderId="0" xfId="0" applyNumberFormat="1" applyFill="1" applyBorder="1"/>
    <xf numFmtId="169" fontId="0" fillId="4" borderId="0" xfId="22" applyNumberFormat="1" applyFont="1" applyFill="1" applyBorder="1"/>
    <xf numFmtId="0" fontId="2" fillId="0" borderId="0" xfId="0" applyFont="1" applyAlignment="1">
      <alignment horizontal="center"/>
    </xf>
    <xf numFmtId="0" fontId="2" fillId="0" borderId="0" xfId="0" applyFont="1" applyFill="1" applyAlignment="1">
      <alignment horizontal="center" vertical="justify"/>
    </xf>
    <xf numFmtId="0" fontId="2" fillId="0" borderId="0" xfId="0" applyFont="1" applyFill="1" applyBorder="1" applyAlignment="1">
      <alignment horizontal="center" vertical="justify" wrapText="1"/>
    </xf>
    <xf numFmtId="0" fontId="4" fillId="0" borderId="0" xfId="8" applyFont="1" applyAlignment="1">
      <alignment horizontal="center"/>
    </xf>
    <xf numFmtId="0" fontId="4" fillId="0" borderId="0" xfId="0" applyFont="1" applyAlignment="1"/>
    <xf numFmtId="0" fontId="4" fillId="0" borderId="0" xfId="0" applyFont="1" applyAlignment="1">
      <alignment vertical="top" wrapText="1"/>
    </xf>
    <xf numFmtId="10" fontId="0" fillId="0" borderId="0" xfId="22" applyNumberFormat="1" applyFont="1"/>
    <xf numFmtId="167" fontId="0" fillId="0" borderId="0" xfId="0" applyNumberFormat="1"/>
    <xf numFmtId="0" fontId="4" fillId="0" borderId="49" xfId="8" applyFont="1" applyFill="1" applyBorder="1" applyAlignment="1">
      <alignment horizontal="center"/>
    </xf>
    <xf numFmtId="0" fontId="4" fillId="0" borderId="0" xfId="8" applyFont="1" applyFill="1" applyBorder="1" applyAlignment="1">
      <alignment horizontal="center"/>
    </xf>
    <xf numFmtId="0" fontId="4" fillId="0" borderId="50" xfId="8" applyFont="1" applyFill="1" applyBorder="1" applyAlignment="1">
      <alignment horizontal="center"/>
    </xf>
    <xf numFmtId="0" fontId="4" fillId="0" borderId="49" xfId="8" applyFont="1" applyBorder="1" applyAlignment="1">
      <alignment horizontal="center"/>
    </xf>
    <xf numFmtId="0" fontId="4" fillId="0" borderId="0" xfId="8" applyFont="1" applyBorder="1" applyAlignment="1">
      <alignment horizontal="center"/>
    </xf>
    <xf numFmtId="0" fontId="4" fillId="0" borderId="50" xfId="8" applyFont="1" applyBorder="1" applyAlignment="1">
      <alignment horizontal="center"/>
    </xf>
    <xf numFmtId="0" fontId="22" fillId="4" borderId="0" xfId="0" applyFont="1" applyFill="1"/>
    <xf numFmtId="4" fontId="5" fillId="4" borderId="14" xfId="0" applyNumberFormat="1" applyFont="1" applyFill="1" applyBorder="1" applyAlignment="1">
      <alignment horizontal="right" vertical="center"/>
    </xf>
    <xf numFmtId="0" fontId="5" fillId="4" borderId="14" xfId="0" applyFont="1" applyFill="1" applyBorder="1"/>
    <xf numFmtId="165" fontId="21" fillId="4" borderId="14" xfId="0" applyNumberFormat="1" applyFont="1" applyFill="1" applyBorder="1" applyAlignment="1">
      <alignment horizontal="right" vertical="center" wrapText="1"/>
    </xf>
    <xf numFmtId="165" fontId="3" fillId="4" borderId="14" xfId="0" applyNumberFormat="1" applyFont="1" applyFill="1" applyBorder="1" applyAlignment="1">
      <alignment horizontal="center" vertical="center" wrapText="1"/>
    </xf>
    <xf numFmtId="4" fontId="3" fillId="4" borderId="14" xfId="3" applyNumberFormat="1" applyFont="1" applyFill="1" applyBorder="1" applyAlignment="1">
      <alignment horizontal="right" vertical="center" wrapText="1"/>
    </xf>
    <xf numFmtId="4" fontId="5" fillId="4" borderId="14" xfId="4" applyNumberFormat="1" applyFont="1" applyFill="1" applyBorder="1" applyAlignment="1">
      <alignment horizontal="right" vertical="center"/>
    </xf>
    <xf numFmtId="4" fontId="3" fillId="4" borderId="14" xfId="0" applyNumberFormat="1" applyFont="1" applyFill="1" applyBorder="1" applyAlignment="1">
      <alignment horizontal="right" vertical="center"/>
    </xf>
    <xf numFmtId="4" fontId="5" fillId="4" borderId="14" xfId="0" applyNumberFormat="1" applyFont="1" applyFill="1" applyBorder="1" applyAlignment="1">
      <alignment horizontal="left" vertical="center" wrapText="1"/>
    </xf>
    <xf numFmtId="4" fontId="3" fillId="4" borderId="14" xfId="0" applyNumberFormat="1" applyFont="1" applyFill="1" applyBorder="1" applyAlignment="1">
      <alignment horizontal="right" vertical="center" wrapText="1"/>
    </xf>
    <xf numFmtId="4" fontId="5" fillId="4" borderId="14" xfId="0" applyNumberFormat="1" applyFont="1" applyFill="1" applyBorder="1" applyAlignment="1">
      <alignment horizontal="right" vertical="center" wrapText="1"/>
    </xf>
    <xf numFmtId="0" fontId="5" fillId="4" borderId="14" xfId="0" applyFont="1" applyFill="1" applyBorder="1" applyAlignment="1">
      <alignment vertical="center"/>
    </xf>
    <xf numFmtId="4" fontId="5" fillId="4" borderId="14" xfId="0" applyNumberFormat="1" applyFont="1" applyFill="1" applyBorder="1" applyAlignment="1">
      <alignment vertical="center"/>
    </xf>
    <xf numFmtId="4" fontId="5" fillId="4" borderId="14" xfId="0" applyNumberFormat="1" applyFont="1" applyFill="1" applyBorder="1" applyAlignment="1">
      <alignment horizontal="right"/>
    </xf>
    <xf numFmtId="4" fontId="5" fillId="4" borderId="14" xfId="0" applyNumberFormat="1" applyFont="1" applyFill="1" applyBorder="1" applyAlignment="1">
      <alignment vertical="center" wrapText="1"/>
    </xf>
    <xf numFmtId="0" fontId="3" fillId="4" borderId="14" xfId="0" applyFont="1" applyFill="1" applyBorder="1" applyAlignment="1">
      <alignment horizontal="center" vertical="center"/>
    </xf>
    <xf numFmtId="0" fontId="3" fillId="4" borderId="14" xfId="0" applyFont="1" applyFill="1" applyBorder="1" applyAlignment="1">
      <alignment horizontal="center"/>
    </xf>
    <xf numFmtId="4" fontId="5" fillId="4" borderId="14" xfId="3" applyNumberFormat="1" applyFont="1" applyFill="1" applyBorder="1" applyAlignment="1">
      <alignment horizontal="right" vertical="center"/>
    </xf>
    <xf numFmtId="4" fontId="5" fillId="4" borderId="14" xfId="2" applyNumberFormat="1" applyFont="1" applyFill="1" applyBorder="1" applyAlignment="1">
      <alignment horizontal="right" vertical="center"/>
    </xf>
    <xf numFmtId="0" fontId="5" fillId="4" borderId="17" xfId="0" applyFont="1" applyFill="1" applyBorder="1" applyAlignment="1">
      <alignment vertical="center"/>
    </xf>
    <xf numFmtId="0" fontId="5" fillId="4" borderId="85" xfId="0" applyFont="1" applyFill="1" applyBorder="1" applyAlignment="1">
      <alignment vertical="center"/>
    </xf>
    <xf numFmtId="0" fontId="5" fillId="4" borderId="14" xfId="0" applyFont="1" applyFill="1" applyBorder="1" applyAlignment="1">
      <alignment horizontal="right"/>
    </xf>
    <xf numFmtId="2" fontId="5" fillId="4" borderId="14" xfId="0" applyNumberFormat="1" applyFont="1" applyFill="1" applyBorder="1"/>
    <xf numFmtId="2" fontId="0" fillId="4" borderId="14" xfId="0" applyNumberFormat="1" applyFont="1" applyFill="1" applyBorder="1" applyAlignment="1">
      <alignment vertical="center"/>
    </xf>
    <xf numFmtId="43" fontId="5" fillId="4" borderId="14" xfId="2" applyFont="1" applyFill="1" applyBorder="1" applyAlignment="1">
      <alignment horizontal="center" vertical="center"/>
    </xf>
    <xf numFmtId="4" fontId="5" fillId="4" borderId="14" xfId="2" applyNumberFormat="1" applyFont="1" applyFill="1" applyBorder="1" applyAlignment="1">
      <alignment horizontal="right" vertical="center" wrapText="1"/>
    </xf>
    <xf numFmtId="4" fontId="3" fillId="4" borderId="17" xfId="3" applyNumberFormat="1" applyFont="1" applyFill="1" applyBorder="1" applyAlignment="1">
      <alignment horizontal="right" vertical="center" wrapText="1"/>
    </xf>
    <xf numFmtId="2" fontId="3" fillId="4" borderId="14" xfId="0" applyNumberFormat="1" applyFont="1" applyFill="1" applyBorder="1" applyAlignment="1">
      <alignment vertical="center"/>
    </xf>
    <xf numFmtId="0" fontId="5" fillId="4" borderId="14" xfId="6" applyFont="1" applyFill="1" applyBorder="1" applyAlignment="1">
      <alignment horizontal="center" vertical="center"/>
    </xf>
    <xf numFmtId="2" fontId="5" fillId="4" borderId="14" xfId="0" applyNumberFormat="1" applyFont="1" applyFill="1" applyBorder="1" applyAlignment="1">
      <alignment horizontal="right" vertical="center"/>
    </xf>
    <xf numFmtId="0" fontId="3" fillId="4" borderId="14" xfId="0" applyFont="1" applyFill="1" applyBorder="1" applyAlignment="1">
      <alignment vertical="center"/>
    </xf>
    <xf numFmtId="4" fontId="3" fillId="4" borderId="14" xfId="0" applyNumberFormat="1" applyFont="1" applyFill="1" applyBorder="1" applyAlignment="1">
      <alignment vertical="center"/>
    </xf>
    <xf numFmtId="4" fontId="3" fillId="4" borderId="15" xfId="0" applyNumberFormat="1" applyFont="1" applyFill="1" applyBorder="1" applyAlignment="1">
      <alignment vertical="center"/>
    </xf>
    <xf numFmtId="0" fontId="5" fillId="4" borderId="14" xfId="3" applyFont="1" applyFill="1" applyBorder="1" applyAlignment="1">
      <alignment horizontal="right" vertical="center" wrapText="1"/>
    </xf>
    <xf numFmtId="2" fontId="5" fillId="4" borderId="14" xfId="0" applyNumberFormat="1" applyFont="1" applyFill="1" applyBorder="1" applyAlignment="1">
      <alignment horizontal="right" vertical="center" wrapText="1"/>
    </xf>
    <xf numFmtId="0" fontId="11" fillId="4" borderId="14" xfId="0" applyFont="1" applyFill="1" applyBorder="1" applyAlignment="1">
      <alignment horizontal="right" vertical="center" wrapText="1"/>
    </xf>
    <xf numFmtId="1" fontId="4" fillId="4" borderId="10" xfId="15" applyNumberFormat="1" applyFont="1" applyFill="1" applyBorder="1" applyAlignment="1">
      <alignment horizontal="center"/>
    </xf>
    <xf numFmtId="0" fontId="3" fillId="4" borderId="14" xfId="0" applyFont="1" applyFill="1" applyBorder="1" applyAlignment="1">
      <alignment horizontal="left" vertical="center" wrapText="1"/>
    </xf>
    <xf numFmtId="4" fontId="3" fillId="4" borderId="14" xfId="0" applyNumberFormat="1" applyFont="1" applyFill="1" applyBorder="1" applyAlignment="1">
      <alignment horizontal="center" vertical="center"/>
    </xf>
    <xf numFmtId="4" fontId="3" fillId="4" borderId="14" xfId="0" applyNumberFormat="1" applyFont="1" applyFill="1" applyBorder="1" applyAlignment="1">
      <alignment horizontal="center"/>
    </xf>
    <xf numFmtId="4" fontId="3" fillId="4" borderId="15" xfId="0" applyNumberFormat="1" applyFont="1" applyFill="1" applyBorder="1" applyAlignment="1">
      <alignment horizontal="right" vertical="center"/>
    </xf>
    <xf numFmtId="2" fontId="0" fillId="4" borderId="0" xfId="0" applyNumberFormat="1" applyFont="1" applyFill="1" applyAlignment="1">
      <alignment vertical="center"/>
    </xf>
    <xf numFmtId="0" fontId="5" fillId="4" borderId="14" xfId="0" applyFont="1" applyFill="1" applyBorder="1" applyAlignment="1">
      <alignment horizontal="left" vertical="center" wrapText="1"/>
    </xf>
    <xf numFmtId="4" fontId="5" fillId="4" borderId="14" xfId="1" applyNumberFormat="1" applyFont="1" applyFill="1" applyBorder="1" applyAlignment="1">
      <alignment horizontal="right" vertical="center" wrapText="1"/>
    </xf>
    <xf numFmtId="4" fontId="3" fillId="4" borderId="14" xfId="3" applyNumberFormat="1" applyFont="1" applyFill="1" applyBorder="1" applyAlignment="1">
      <alignment horizontal="right" vertical="center"/>
    </xf>
    <xf numFmtId="0" fontId="11" fillId="4" borderId="14" xfId="0" applyFont="1" applyFill="1" applyBorder="1" applyAlignment="1">
      <alignment vertical="center" wrapText="1"/>
    </xf>
    <xf numFmtId="4" fontId="5" fillId="4" borderId="14" xfId="5" applyNumberFormat="1" applyFont="1" applyFill="1" applyBorder="1" applyAlignment="1">
      <alignment horizontal="right"/>
    </xf>
    <xf numFmtId="0" fontId="4" fillId="4" borderId="26" xfId="8" applyFont="1" applyFill="1" applyBorder="1" applyAlignment="1">
      <alignment horizontal="center"/>
    </xf>
    <xf numFmtId="0" fontId="4" fillId="4" borderId="27" xfId="8" applyFont="1" applyFill="1" applyBorder="1" applyAlignment="1">
      <alignment horizontal="center"/>
    </xf>
    <xf numFmtId="0" fontId="4" fillId="4" borderId="65" xfId="8" applyFont="1" applyFill="1" applyBorder="1" applyAlignment="1">
      <alignment horizontal="center"/>
    </xf>
    <xf numFmtId="0" fontId="4" fillId="4" borderId="6" xfId="8" applyFont="1" applyFill="1" applyBorder="1" applyAlignment="1">
      <alignment horizontal="center"/>
    </xf>
    <xf numFmtId="0" fontId="4" fillId="4" borderId="88" xfId="8" applyFont="1" applyFill="1" applyBorder="1" applyAlignment="1">
      <alignment horizontal="center"/>
    </xf>
    <xf numFmtId="0" fontId="4" fillId="4" borderId="66" xfId="8" applyFont="1" applyFill="1" applyBorder="1" applyAlignment="1">
      <alignment horizontal="center"/>
    </xf>
    <xf numFmtId="0" fontId="4" fillId="4" borderId="9" xfId="8" applyFont="1" applyFill="1" applyBorder="1" applyAlignment="1">
      <alignment horizontal="center"/>
    </xf>
    <xf numFmtId="0" fontId="5" fillId="0" borderId="58" xfId="0" applyFont="1" applyBorder="1" applyAlignment="1">
      <alignment wrapText="1"/>
    </xf>
    <xf numFmtId="0" fontId="5" fillId="0" borderId="57" xfId="0" applyFont="1" applyBorder="1"/>
    <xf numFmtId="0" fontId="5" fillId="0" borderId="58" xfId="0" applyFont="1" applyBorder="1"/>
    <xf numFmtId="0" fontId="4" fillId="4" borderId="10" xfId="0" applyFont="1" applyFill="1" applyBorder="1" applyAlignment="1">
      <alignment horizontal="center" vertical="center" wrapText="1"/>
    </xf>
    <xf numFmtId="0" fontId="4" fillId="4" borderId="11" xfId="0" applyFont="1" applyFill="1" applyBorder="1" applyAlignment="1">
      <alignment horizontal="left" vertical="center" wrapText="1"/>
    </xf>
    <xf numFmtId="0" fontId="4" fillId="4" borderId="11" xfId="0" applyFont="1" applyFill="1" applyBorder="1" applyAlignment="1">
      <alignment horizontal="center" vertical="center" wrapText="1"/>
    </xf>
    <xf numFmtId="4" fontId="4" fillId="4" borderId="11" xfId="0" applyNumberFormat="1" applyFont="1" applyFill="1" applyBorder="1" applyAlignment="1">
      <alignment horizontal="center" vertical="center" wrapText="1"/>
    </xf>
    <xf numFmtId="4" fontId="4" fillId="4" borderId="12" xfId="0" applyNumberFormat="1" applyFont="1" applyFill="1" applyBorder="1" applyAlignment="1">
      <alignment horizontal="center" vertical="center" wrapText="1"/>
    </xf>
    <xf numFmtId="0" fontId="4" fillId="4" borderId="13" xfId="0" applyFont="1" applyFill="1" applyBorder="1" applyAlignment="1">
      <alignment horizontal="center" vertical="center"/>
    </xf>
    <xf numFmtId="0" fontId="5" fillId="4" borderId="14" xfId="0" applyFont="1" applyFill="1" applyBorder="1" applyAlignment="1">
      <alignment horizontal="center" vertical="center" wrapText="1"/>
    </xf>
    <xf numFmtId="4" fontId="6" fillId="4" borderId="14"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0" fontId="5" fillId="4" borderId="13" xfId="0" applyFont="1" applyFill="1" applyBorder="1" applyAlignment="1">
      <alignment horizontal="right"/>
    </xf>
    <xf numFmtId="0" fontId="5" fillId="4" borderId="14" xfId="0" applyFont="1" applyFill="1" applyBorder="1" applyAlignment="1">
      <alignment horizontal="center" vertical="center"/>
    </xf>
    <xf numFmtId="0" fontId="5" fillId="4" borderId="14" xfId="0" applyFont="1" applyFill="1" applyBorder="1" applyAlignment="1">
      <alignment horizontal="right" vertical="center"/>
    </xf>
    <xf numFmtId="4" fontId="5" fillId="4" borderId="15" xfId="0" applyNumberFormat="1" applyFont="1" applyFill="1" applyBorder="1" applyAlignment="1">
      <alignment vertical="center"/>
    </xf>
    <xf numFmtId="0" fontId="3" fillId="4" borderId="13" xfId="0" applyFont="1" applyFill="1" applyBorder="1" applyAlignment="1">
      <alignment vertical="center"/>
    </xf>
    <xf numFmtId="0" fontId="5" fillId="4" borderId="14" xfId="3" applyFont="1" applyFill="1" applyBorder="1" applyAlignment="1">
      <alignment horizontal="left" vertical="center" wrapText="1"/>
    </xf>
    <xf numFmtId="4" fontId="5" fillId="4" borderId="14" xfId="1" applyNumberFormat="1" applyFont="1" applyFill="1" applyBorder="1" applyAlignment="1">
      <alignment vertical="center"/>
    </xf>
    <xf numFmtId="0" fontId="3" fillId="4" borderId="13" xfId="0" applyFont="1" applyFill="1" applyBorder="1" applyAlignment="1">
      <alignment horizontal="center" vertical="center"/>
    </xf>
    <xf numFmtId="4" fontId="5" fillId="4" borderId="14" xfId="1" applyNumberFormat="1" applyFont="1" applyFill="1" applyBorder="1" applyAlignment="1">
      <alignment vertical="center" wrapText="1"/>
    </xf>
    <xf numFmtId="4" fontId="5" fillId="4" borderId="15" xfId="0" applyNumberFormat="1" applyFont="1" applyFill="1" applyBorder="1" applyAlignment="1">
      <alignment vertical="center" wrapText="1"/>
    </xf>
    <xf numFmtId="0" fontId="5" fillId="4" borderId="14" xfId="3" applyFont="1" applyFill="1" applyBorder="1" applyAlignment="1">
      <alignment horizontal="justify" vertical="center"/>
    </xf>
    <xf numFmtId="4" fontId="3" fillId="4" borderId="15" xfId="0" applyNumberFormat="1" applyFont="1" applyFill="1" applyBorder="1" applyAlignment="1">
      <alignment horizontal="right" vertical="center" wrapText="1"/>
    </xf>
    <xf numFmtId="0" fontId="5" fillId="4" borderId="13" xfId="0" applyFont="1" applyFill="1" applyBorder="1" applyAlignment="1">
      <alignment horizontal="center" vertical="center"/>
    </xf>
    <xf numFmtId="0" fontId="3" fillId="4" borderId="14" xfId="0" applyFont="1" applyFill="1" applyBorder="1" applyAlignment="1">
      <alignment horizontal="center" vertical="center" wrapText="1"/>
    </xf>
    <xf numFmtId="2" fontId="4" fillId="4" borderId="13" xfId="0" applyNumberFormat="1" applyFont="1" applyFill="1" applyBorder="1" applyAlignment="1">
      <alignment horizontal="center" vertical="center" wrapText="1"/>
    </xf>
    <xf numFmtId="0" fontId="3" fillId="4" borderId="67" xfId="0" applyFont="1" applyFill="1" applyBorder="1" applyAlignment="1">
      <alignment vertical="center"/>
    </xf>
    <xf numFmtId="0" fontId="5" fillId="4" borderId="58" xfId="3" applyFont="1" applyFill="1" applyBorder="1" applyAlignment="1">
      <alignment horizontal="left" vertical="center" wrapText="1"/>
    </xf>
    <xf numFmtId="0" fontId="5" fillId="4" borderId="58" xfId="0" applyFont="1" applyFill="1" applyBorder="1" applyAlignment="1">
      <alignment horizontal="center" vertical="center"/>
    </xf>
    <xf numFmtId="4" fontId="5" fillId="4" borderId="58" xfId="1" applyNumberFormat="1" applyFont="1" applyFill="1" applyBorder="1" applyAlignment="1">
      <alignment vertical="center"/>
    </xf>
    <xf numFmtId="4" fontId="6" fillId="4" borderId="58" xfId="0" applyNumberFormat="1" applyFont="1" applyFill="1" applyBorder="1" applyAlignment="1">
      <alignment horizontal="right" vertical="center" wrapText="1"/>
    </xf>
    <xf numFmtId="4" fontId="5" fillId="4" borderId="58" xfId="0" applyNumberFormat="1" applyFont="1" applyFill="1" applyBorder="1" applyAlignment="1">
      <alignment horizontal="right" vertical="center"/>
    </xf>
    <xf numFmtId="4" fontId="5" fillId="4" borderId="82" xfId="0" applyNumberFormat="1" applyFont="1" applyFill="1" applyBorder="1" applyAlignment="1">
      <alignment horizontal="right" vertical="center"/>
    </xf>
    <xf numFmtId="4" fontId="5" fillId="4" borderId="72" xfId="0" applyNumberFormat="1" applyFont="1" applyFill="1" applyBorder="1" applyAlignment="1">
      <alignment vertical="center"/>
    </xf>
    <xf numFmtId="4" fontId="4" fillId="4" borderId="6" xfId="0" applyNumberFormat="1" applyFont="1" applyFill="1" applyBorder="1" applyAlignment="1">
      <alignment vertical="center"/>
    </xf>
    <xf numFmtId="0" fontId="4" fillId="4" borderId="10" xfId="4" applyFont="1" applyFill="1" applyBorder="1" applyAlignment="1">
      <alignment horizontal="center" vertical="center"/>
    </xf>
    <xf numFmtId="0" fontId="4" fillId="4" borderId="11" xfId="4" applyFont="1" applyFill="1" applyBorder="1" applyAlignment="1">
      <alignment horizontal="left" vertical="center" wrapText="1"/>
    </xf>
    <xf numFmtId="0" fontId="3" fillId="4" borderId="11" xfId="0" applyFont="1" applyFill="1" applyBorder="1" applyAlignment="1">
      <alignment horizontal="center" vertical="center"/>
    </xf>
    <xf numFmtId="4" fontId="4" fillId="4" borderId="12" xfId="0" applyNumberFormat="1" applyFont="1" applyFill="1" applyBorder="1" applyAlignment="1">
      <alignment vertical="center"/>
    </xf>
    <xf numFmtId="0" fontId="2" fillId="4" borderId="13" xfId="0" applyFont="1" applyFill="1" applyBorder="1" applyAlignment="1">
      <alignment horizontal="center"/>
    </xf>
    <xf numFmtId="49" fontId="3" fillId="4" borderId="10" xfId="3" applyNumberFormat="1" applyFont="1" applyFill="1" applyBorder="1" applyAlignment="1">
      <alignment horizontal="center" vertical="center" wrapText="1"/>
    </xf>
    <xf numFmtId="0" fontId="5" fillId="4" borderId="14" xfId="3" applyFont="1" applyFill="1" applyBorder="1" applyAlignment="1">
      <alignment horizontal="justify" wrapText="1"/>
    </xf>
    <xf numFmtId="4" fontId="5" fillId="4" borderId="14" xfId="20" applyNumberFormat="1" applyFont="1" applyFill="1" applyBorder="1" applyAlignment="1">
      <alignment horizontal="right" vertical="center"/>
    </xf>
    <xf numFmtId="4" fontId="3" fillId="4" borderId="12" xfId="3" applyNumberFormat="1" applyFont="1" applyFill="1" applyBorder="1" applyAlignment="1">
      <alignment horizontal="right" vertical="center"/>
    </xf>
    <xf numFmtId="0" fontId="4" fillId="4" borderId="14" xfId="0" applyFont="1" applyFill="1" applyBorder="1" applyAlignment="1">
      <alignment horizontal="left" vertical="center" wrapText="1"/>
    </xf>
    <xf numFmtId="4" fontId="5" fillId="4" borderId="14" xfId="0" applyNumberFormat="1" applyFont="1" applyFill="1" applyBorder="1" applyAlignment="1">
      <alignment horizontal="center" vertical="center" wrapText="1"/>
    </xf>
    <xf numFmtId="4" fontId="6" fillId="4" borderId="14" xfId="0" applyNumberFormat="1" applyFont="1" applyFill="1" applyBorder="1" applyAlignment="1">
      <alignment vertical="center" wrapText="1"/>
    </xf>
    <xf numFmtId="165" fontId="3" fillId="4" borderId="14" xfId="0" applyNumberFormat="1" applyFont="1" applyFill="1" applyBorder="1" applyAlignment="1">
      <alignment horizontal="right" vertical="center" wrapText="1"/>
    </xf>
    <xf numFmtId="49" fontId="4" fillId="4" borderId="13" xfId="4" applyNumberFormat="1" applyFont="1" applyFill="1" applyBorder="1" applyAlignment="1">
      <alignment horizontal="center" vertical="center" wrapText="1"/>
    </xf>
    <xf numFmtId="0" fontId="4" fillId="4" borderId="14" xfId="4" applyFont="1" applyFill="1" applyBorder="1" applyAlignment="1">
      <alignment horizontal="left" vertical="center" wrapText="1"/>
    </xf>
    <xf numFmtId="0" fontId="5" fillId="4" borderId="14" xfId="3" applyFont="1" applyFill="1" applyBorder="1" applyAlignment="1">
      <alignment horizontal="center" vertical="center" wrapText="1"/>
    </xf>
    <xf numFmtId="4" fontId="3" fillId="4" borderId="14" xfId="3" applyNumberFormat="1" applyFont="1" applyFill="1" applyBorder="1" applyAlignment="1">
      <alignment horizontal="center" vertical="center" wrapText="1"/>
    </xf>
    <xf numFmtId="4" fontId="2" fillId="4" borderId="15" xfId="3" applyNumberFormat="1" applyFont="1" applyFill="1" applyBorder="1" applyAlignment="1">
      <alignment horizontal="right" vertical="center" wrapText="1"/>
    </xf>
    <xf numFmtId="49" fontId="4" fillId="4" borderId="13" xfId="4" applyNumberFormat="1" applyFont="1" applyFill="1" applyBorder="1" applyAlignment="1">
      <alignment horizontal="center" vertical="center"/>
    </xf>
    <xf numFmtId="0" fontId="5" fillId="4" borderId="14" xfId="4" applyFont="1" applyFill="1" applyBorder="1" applyAlignment="1">
      <alignment horizontal="left" vertical="center" wrapText="1"/>
    </xf>
    <xf numFmtId="4" fontId="5" fillId="4" borderId="14" xfId="4" applyNumberFormat="1" applyFont="1" applyFill="1" applyBorder="1" applyAlignment="1">
      <alignment horizontal="right" vertical="center" wrapText="1"/>
    </xf>
    <xf numFmtId="0" fontId="4" fillId="4" borderId="14" xfId="4" applyFont="1" applyFill="1" applyBorder="1" applyAlignment="1">
      <alignment horizontal="left" vertical="center"/>
    </xf>
    <xf numFmtId="0" fontId="4" fillId="4" borderId="13" xfId="0" applyFont="1" applyFill="1" applyBorder="1" applyAlignment="1">
      <alignment horizontal="center" vertical="center" wrapText="1"/>
    </xf>
    <xf numFmtId="4" fontId="5" fillId="4" borderId="14" xfId="1" applyNumberFormat="1" applyFont="1" applyFill="1" applyBorder="1" applyAlignment="1">
      <alignment horizontal="left" vertical="center" wrapText="1"/>
    </xf>
    <xf numFmtId="0" fontId="4" fillId="4" borderId="13" xfId="4" applyFont="1" applyFill="1" applyBorder="1" applyAlignment="1">
      <alignment horizontal="center" vertical="center"/>
    </xf>
    <xf numFmtId="0" fontId="5" fillId="4" borderId="14" xfId="6" applyFont="1" applyFill="1" applyBorder="1" applyAlignment="1">
      <alignment horizontal="center" vertical="center" wrapText="1"/>
    </xf>
    <xf numFmtId="0" fontId="3" fillId="4" borderId="14" xfId="0" applyFont="1" applyFill="1" applyBorder="1" applyAlignment="1">
      <alignment vertical="center" wrapText="1"/>
    </xf>
    <xf numFmtId="4" fontId="3" fillId="4" borderId="15" xfId="3" applyNumberFormat="1" applyFont="1" applyFill="1" applyBorder="1" applyAlignment="1">
      <alignment horizontal="right" vertical="center" wrapText="1"/>
    </xf>
    <xf numFmtId="0" fontId="2" fillId="4" borderId="13" xfId="0" applyFont="1" applyFill="1" applyBorder="1" applyAlignment="1">
      <alignment horizontal="center" vertical="center"/>
    </xf>
    <xf numFmtId="0" fontId="3" fillId="4" borderId="14" xfId="0" applyFont="1" applyFill="1" applyBorder="1" applyAlignment="1">
      <alignment horizontal="right" vertical="center"/>
    </xf>
    <xf numFmtId="0" fontId="2" fillId="4" borderId="13" xfId="0" applyFont="1" applyFill="1" applyBorder="1" applyAlignment="1">
      <alignment horizontal="center" vertical="center" wrapText="1"/>
    </xf>
    <xf numFmtId="2" fontId="5" fillId="4" borderId="14" xfId="0" applyNumberFormat="1" applyFont="1" applyFill="1" applyBorder="1" applyAlignment="1">
      <alignment vertical="center"/>
    </xf>
    <xf numFmtId="4" fontId="5" fillId="4" borderId="15" xfId="0" applyNumberFormat="1" applyFont="1" applyFill="1" applyBorder="1" applyAlignment="1">
      <alignment horizontal="right" vertical="center"/>
    </xf>
    <xf numFmtId="4" fontId="5" fillId="4" borderId="14" xfId="1" applyNumberFormat="1" applyFont="1" applyFill="1" applyBorder="1" applyAlignment="1">
      <alignment horizontal="right" vertical="center"/>
    </xf>
    <xf numFmtId="0" fontId="3" fillId="4" borderId="14" xfId="0" applyFont="1" applyFill="1" applyBorder="1"/>
    <xf numFmtId="0" fontId="8" fillId="4" borderId="14" xfId="6" applyFont="1" applyFill="1" applyBorder="1" applyAlignment="1">
      <alignment horizontal="center" vertical="center" wrapText="1"/>
    </xf>
    <xf numFmtId="2" fontId="3" fillId="4" borderId="14" xfId="0" applyNumberFormat="1" applyFont="1" applyFill="1" applyBorder="1" applyAlignment="1">
      <alignment horizontal="right" vertical="center"/>
    </xf>
    <xf numFmtId="0" fontId="5" fillId="4" borderId="14" xfId="0" applyFont="1" applyFill="1" applyBorder="1" applyAlignment="1">
      <alignment vertical="center" wrapText="1"/>
    </xf>
    <xf numFmtId="0" fontId="4" fillId="4" borderId="14" xfId="4" applyFont="1" applyFill="1" applyBorder="1" applyAlignment="1">
      <alignment vertical="center"/>
    </xf>
    <xf numFmtId="0" fontId="4" fillId="4" borderId="14" xfId="4" applyFont="1" applyFill="1" applyBorder="1" applyAlignment="1">
      <alignment horizontal="center" vertical="center"/>
    </xf>
    <xf numFmtId="0" fontId="4" fillId="4" borderId="14" xfId="4" applyFont="1" applyFill="1" applyBorder="1" applyAlignment="1">
      <alignment horizontal="right" vertical="center"/>
    </xf>
    <xf numFmtId="4" fontId="2" fillId="4" borderId="15" xfId="0" applyNumberFormat="1" applyFont="1" applyFill="1" applyBorder="1" applyAlignment="1">
      <alignment vertical="center"/>
    </xf>
    <xf numFmtId="49" fontId="5" fillId="4" borderId="13" xfId="0" applyNumberFormat="1" applyFont="1" applyFill="1" applyBorder="1" applyAlignment="1">
      <alignment horizontal="center"/>
    </xf>
    <xf numFmtId="4" fontId="2" fillId="4" borderId="14" xfId="3" applyNumberFormat="1" applyFont="1" applyFill="1" applyBorder="1" applyAlignment="1">
      <alignment horizontal="center" vertical="center" wrapText="1"/>
    </xf>
    <xf numFmtId="0" fontId="4" fillId="4" borderId="13" xfId="0" applyFont="1" applyFill="1" applyBorder="1" applyAlignment="1">
      <alignment horizontal="center"/>
    </xf>
    <xf numFmtId="4" fontId="5" fillId="4" borderId="14" xfId="0" applyNumberFormat="1" applyFont="1" applyFill="1" applyBorder="1" applyAlignment="1">
      <alignment horizontal="center" vertical="center"/>
    </xf>
    <xf numFmtId="4" fontId="4" fillId="4" borderId="15" xfId="0" applyNumberFormat="1" applyFont="1" applyFill="1" applyBorder="1" applyAlignment="1">
      <alignment vertical="center"/>
    </xf>
    <xf numFmtId="0" fontId="4" fillId="4" borderId="14" xfId="6" applyFont="1" applyFill="1" applyBorder="1" applyAlignment="1">
      <alignment horizontal="left" vertical="center" wrapText="1"/>
    </xf>
    <xf numFmtId="0" fontId="5" fillId="4" borderId="14" xfId="6" applyFont="1" applyFill="1" applyBorder="1" applyAlignment="1">
      <alignment horizontal="left" vertical="center" wrapText="1"/>
    </xf>
    <xf numFmtId="4" fontId="4" fillId="4" borderId="15" xfId="0" applyNumberFormat="1" applyFont="1" applyFill="1" applyBorder="1"/>
    <xf numFmtId="4" fontId="5" fillId="4" borderId="14" xfId="0" applyNumberFormat="1" applyFont="1" applyFill="1" applyBorder="1" applyAlignment="1">
      <alignment horizontal="justify" vertical="center" wrapText="1"/>
    </xf>
    <xf numFmtId="4" fontId="3" fillId="4" borderId="14" xfId="0" applyNumberFormat="1" applyFont="1" applyFill="1" applyBorder="1" applyAlignment="1">
      <alignment horizontal="left" vertical="center" wrapText="1"/>
    </xf>
    <xf numFmtId="0" fontId="5" fillId="4" borderId="14" xfId="0" applyFont="1" applyFill="1" applyBorder="1" applyAlignment="1">
      <alignment horizontal="center"/>
    </xf>
    <xf numFmtId="4" fontId="4" fillId="4" borderId="15" xfId="0" applyNumberFormat="1" applyFont="1" applyFill="1" applyBorder="1" applyAlignment="1">
      <alignment horizontal="right" vertical="center"/>
    </xf>
    <xf numFmtId="43" fontId="5" fillId="4" borderId="14" xfId="2" applyNumberFormat="1" applyFont="1" applyFill="1" applyBorder="1" applyAlignment="1">
      <alignment horizontal="right" vertical="center" wrapText="1"/>
    </xf>
    <xf numFmtId="4" fontId="3" fillId="4" borderId="15" xfId="2" applyNumberFormat="1" applyFont="1" applyFill="1" applyBorder="1" applyAlignment="1">
      <alignment horizontal="right" vertical="center"/>
    </xf>
    <xf numFmtId="0" fontId="5" fillId="4" borderId="11" xfId="0" applyFont="1" applyFill="1" applyBorder="1" applyAlignment="1">
      <alignment vertical="center" wrapText="1"/>
    </xf>
    <xf numFmtId="0" fontId="3" fillId="4" borderId="17" xfId="0" applyFont="1" applyFill="1" applyBorder="1" applyAlignment="1">
      <alignment horizontal="left" vertical="center" wrapText="1"/>
    </xf>
    <xf numFmtId="0" fontId="3" fillId="4" borderId="17" xfId="0" applyFont="1" applyFill="1" applyBorder="1" applyAlignment="1">
      <alignment horizontal="center" vertical="center"/>
    </xf>
    <xf numFmtId="4" fontId="3" fillId="4" borderId="17" xfId="0" applyNumberFormat="1" applyFont="1" applyFill="1" applyBorder="1" applyAlignment="1">
      <alignment horizontal="right" vertical="center"/>
    </xf>
    <xf numFmtId="4" fontId="6" fillId="4" borderId="17" xfId="0" applyNumberFormat="1" applyFont="1" applyFill="1" applyBorder="1" applyAlignment="1">
      <alignment horizontal="right" vertical="center" wrapText="1"/>
    </xf>
    <xf numFmtId="0" fontId="3" fillId="4" borderId="17" xfId="0" applyFont="1" applyFill="1" applyBorder="1" applyAlignment="1">
      <alignment horizontal="right" vertical="center"/>
    </xf>
    <xf numFmtId="4" fontId="5" fillId="4" borderId="18" xfId="0" applyNumberFormat="1" applyFont="1" applyFill="1" applyBorder="1" applyAlignment="1">
      <alignment horizontal="right" vertical="center"/>
    </xf>
    <xf numFmtId="0" fontId="4" fillId="4" borderId="14" xfId="0" applyFont="1" applyFill="1" applyBorder="1" applyAlignment="1">
      <alignment vertical="center"/>
    </xf>
    <xf numFmtId="0" fontId="4" fillId="4" borderId="14" xfId="3" applyFont="1" applyFill="1" applyBorder="1" applyAlignment="1">
      <alignment horizontal="justify" vertical="center" wrapText="1"/>
    </xf>
    <xf numFmtId="0" fontId="9" fillId="4" borderId="14" xfId="3" applyFont="1" applyFill="1" applyBorder="1" applyAlignment="1">
      <alignment horizontal="center" vertical="center" wrapText="1"/>
    </xf>
    <xf numFmtId="4" fontId="9" fillId="4" borderId="14" xfId="3" applyNumberFormat="1" applyFont="1" applyFill="1" applyBorder="1" applyAlignment="1">
      <alignment vertical="center" wrapText="1"/>
    </xf>
    <xf numFmtId="4" fontId="9" fillId="4" borderId="14" xfId="3" applyNumberFormat="1" applyFont="1" applyFill="1" applyBorder="1" applyAlignment="1">
      <alignment vertical="center"/>
    </xf>
    <xf numFmtId="0" fontId="5" fillId="4" borderId="14" xfId="3" applyFont="1" applyFill="1" applyBorder="1" applyAlignment="1">
      <alignment horizontal="justify" vertical="center" wrapText="1"/>
    </xf>
    <xf numFmtId="0" fontId="5" fillId="4" borderId="14" xfId="3" applyFont="1" applyFill="1" applyBorder="1" applyAlignment="1">
      <alignment horizontal="center" vertical="center"/>
    </xf>
    <xf numFmtId="4" fontId="5" fillId="4" borderId="14" xfId="3" applyNumberFormat="1" applyFont="1" applyFill="1" applyBorder="1" applyAlignment="1">
      <alignment vertical="center" wrapText="1"/>
    </xf>
    <xf numFmtId="4" fontId="5" fillId="4" borderId="14" xfId="3" applyNumberFormat="1" applyFont="1" applyFill="1" applyBorder="1" applyAlignment="1">
      <alignment vertical="center"/>
    </xf>
    <xf numFmtId="0" fontId="5" fillId="4" borderId="14" xfId="0" applyFont="1" applyFill="1" applyBorder="1" applyAlignment="1">
      <alignment horizontal="justify" vertical="center" wrapText="1"/>
    </xf>
    <xf numFmtId="0" fontId="3" fillId="4" borderId="14" xfId="3" applyFont="1" applyFill="1" applyBorder="1" applyAlignment="1">
      <alignment horizontal="center" vertical="center" wrapText="1"/>
    </xf>
    <xf numFmtId="0" fontId="4" fillId="4" borderId="13" xfId="7" applyNumberFormat="1" applyFont="1" applyFill="1" applyBorder="1" applyAlignment="1">
      <alignment horizontal="center" vertical="center"/>
    </xf>
    <xf numFmtId="4" fontId="4" fillId="4" borderId="14" xfId="7" applyNumberFormat="1" applyFont="1" applyFill="1" applyBorder="1" applyAlignment="1">
      <alignment vertical="center"/>
    </xf>
    <xf numFmtId="4" fontId="4" fillId="4" borderId="14" xfId="7" applyNumberFormat="1" applyFont="1" applyFill="1" applyBorder="1" applyAlignment="1">
      <alignment horizontal="center" vertical="center"/>
    </xf>
    <xf numFmtId="4" fontId="4" fillId="4" borderId="14" xfId="7" applyNumberFormat="1" applyFont="1" applyFill="1" applyBorder="1" applyAlignment="1">
      <alignment horizontal="right" vertical="center"/>
    </xf>
    <xf numFmtId="4" fontId="2" fillId="4" borderId="15" xfId="3" applyNumberFormat="1" applyFont="1" applyFill="1" applyBorder="1" applyAlignment="1">
      <alignment horizontal="right" vertical="center"/>
    </xf>
    <xf numFmtId="0" fontId="5" fillId="4" borderId="13" xfId="0" applyFont="1" applyFill="1" applyBorder="1"/>
    <xf numFmtId="4" fontId="8" fillId="4" borderId="14" xfId="6" applyNumberFormat="1" applyFont="1" applyFill="1" applyBorder="1" applyAlignment="1">
      <alignment horizontal="right" vertical="center"/>
    </xf>
    <xf numFmtId="43" fontId="5" fillId="4" borderId="14" xfId="2" applyFont="1" applyFill="1" applyBorder="1" applyAlignment="1"/>
    <xf numFmtId="0" fontId="5" fillId="4" borderId="14" xfId="3" applyFont="1" applyFill="1" applyBorder="1"/>
    <xf numFmtId="0" fontId="5" fillId="4" borderId="14" xfId="5" applyFont="1" applyFill="1" applyBorder="1" applyAlignment="1">
      <alignment horizontal="left" vertical="center" wrapText="1"/>
    </xf>
    <xf numFmtId="4" fontId="8" fillId="4" borderId="14" xfId="6" applyNumberFormat="1" applyFont="1" applyFill="1" applyBorder="1" applyAlignment="1">
      <alignment horizontal="right" vertical="center" wrapText="1"/>
    </xf>
    <xf numFmtId="43" fontId="5" fillId="4" borderId="14" xfId="2" applyFont="1" applyFill="1" applyBorder="1" applyAlignment="1">
      <alignment horizontal="right" vertical="center" wrapText="1"/>
    </xf>
    <xf numFmtId="0" fontId="5" fillId="4" borderId="14" xfId="5" applyFont="1" applyFill="1" applyBorder="1" applyAlignment="1">
      <alignment horizontal="right" vertical="center" wrapText="1"/>
    </xf>
    <xf numFmtId="4" fontId="3" fillId="4" borderId="15" xfId="3" applyNumberFormat="1" applyFont="1" applyFill="1" applyBorder="1" applyAlignment="1">
      <alignment horizontal="right" vertical="center"/>
    </xf>
    <xf numFmtId="4" fontId="4" fillId="4" borderId="15" xfId="0" applyNumberFormat="1" applyFont="1" applyFill="1" applyBorder="1" applyAlignment="1">
      <alignment horizontal="right" vertical="center" wrapText="1"/>
    </xf>
    <xf numFmtId="0" fontId="2" fillId="4" borderId="16" xfId="0" applyFont="1" applyFill="1" applyBorder="1" applyAlignment="1">
      <alignment horizontal="center" vertical="center"/>
    </xf>
    <xf numFmtId="0" fontId="8" fillId="4" borderId="17" xfId="6" applyFont="1" applyFill="1" applyBorder="1" applyAlignment="1">
      <alignment horizontal="left" vertical="center" wrapText="1"/>
    </xf>
    <xf numFmtId="0" fontId="5" fillId="4" borderId="17" xfId="0" applyFont="1" applyFill="1" applyBorder="1" applyAlignment="1">
      <alignment horizontal="center" vertical="center" wrapText="1"/>
    </xf>
    <xf numFmtId="4" fontId="5" fillId="4" borderId="17" xfId="1" applyNumberFormat="1" applyFont="1" applyFill="1" applyBorder="1" applyAlignment="1">
      <alignment horizontal="right" vertical="center" wrapText="1"/>
    </xf>
    <xf numFmtId="4" fontId="5" fillId="4" borderId="17" xfId="0" applyNumberFormat="1" applyFont="1" applyFill="1" applyBorder="1" applyAlignment="1">
      <alignment horizontal="right" vertical="center" wrapText="1"/>
    </xf>
    <xf numFmtId="0" fontId="2" fillId="4" borderId="78" xfId="0" applyFont="1" applyFill="1" applyBorder="1" applyAlignment="1">
      <alignment horizontal="center" vertical="center"/>
    </xf>
    <xf numFmtId="0" fontId="8" fillId="4" borderId="82" xfId="6" applyFont="1" applyFill="1" applyBorder="1" applyAlignment="1">
      <alignment horizontal="left" vertical="center" wrapText="1"/>
    </xf>
    <xf numFmtId="0" fontId="5" fillId="4" borderId="82" xfId="0" applyFont="1" applyFill="1" applyBorder="1" applyAlignment="1">
      <alignment horizontal="center" vertical="center" wrapText="1"/>
    </xf>
    <xf numFmtId="4" fontId="5" fillId="4" borderId="82" xfId="1" applyNumberFormat="1" applyFont="1" applyFill="1" applyBorder="1" applyAlignment="1">
      <alignment horizontal="right" vertical="center" wrapText="1"/>
    </xf>
    <xf numFmtId="4" fontId="6" fillId="4" borderId="82" xfId="0" applyNumberFormat="1" applyFont="1" applyFill="1" applyBorder="1" applyAlignment="1">
      <alignment horizontal="right" vertical="center" wrapText="1"/>
    </xf>
    <xf numFmtId="4" fontId="5" fillId="4" borderId="82" xfId="0" applyNumberFormat="1" applyFont="1" applyFill="1" applyBorder="1" applyAlignment="1">
      <alignment horizontal="right" vertical="center" wrapText="1"/>
    </xf>
    <xf numFmtId="4" fontId="5" fillId="4" borderId="89" xfId="0" applyNumberFormat="1" applyFont="1" applyFill="1" applyBorder="1" applyAlignment="1">
      <alignment horizontal="right" vertical="center" wrapText="1"/>
    </xf>
    <xf numFmtId="4" fontId="2" fillId="4" borderId="6" xfId="0" applyNumberFormat="1" applyFont="1" applyFill="1" applyBorder="1" applyAlignment="1">
      <alignment vertical="center"/>
    </xf>
    <xf numFmtId="0" fontId="4" fillId="4" borderId="10" xfId="0" applyFont="1" applyFill="1" applyBorder="1" applyAlignment="1">
      <alignment horizontal="center" vertical="center"/>
    </xf>
    <xf numFmtId="0" fontId="5" fillId="4" borderId="11" xfId="0" applyFont="1" applyFill="1" applyBorder="1" applyAlignment="1">
      <alignment horizontal="center" vertical="center"/>
    </xf>
    <xf numFmtId="4" fontId="5" fillId="4" borderId="11" xfId="0" applyNumberFormat="1" applyFont="1" applyFill="1" applyBorder="1" applyAlignment="1">
      <alignment horizontal="right" vertical="center"/>
    </xf>
    <xf numFmtId="4" fontId="6" fillId="4" borderId="11" xfId="0" applyNumberFormat="1" applyFont="1" applyFill="1" applyBorder="1" applyAlignment="1">
      <alignment horizontal="right" vertical="center"/>
    </xf>
    <xf numFmtId="4" fontId="3" fillId="4" borderId="11" xfId="0" applyNumberFormat="1" applyFont="1" applyFill="1" applyBorder="1" applyAlignment="1">
      <alignment horizontal="right" vertical="center" wrapText="1"/>
    </xf>
    <xf numFmtId="4" fontId="3" fillId="4" borderId="14" xfId="0" applyNumberFormat="1" applyFont="1" applyFill="1" applyBorder="1" applyAlignment="1">
      <alignment vertical="center" wrapText="1"/>
    </xf>
    <xf numFmtId="0" fontId="3" fillId="4" borderId="11" xfId="0" applyFont="1" applyFill="1" applyBorder="1" applyAlignment="1">
      <alignment vertical="center" wrapText="1"/>
    </xf>
    <xf numFmtId="4" fontId="5" fillId="4" borderId="11" xfId="0" applyNumberFormat="1" applyFont="1" applyFill="1" applyBorder="1" applyAlignment="1">
      <alignment horizontal="center" vertical="center" wrapText="1"/>
    </xf>
    <xf numFmtId="4" fontId="3" fillId="4" borderId="11" xfId="0" applyNumberFormat="1" applyFont="1" applyFill="1" applyBorder="1" applyAlignment="1">
      <alignment vertical="center" wrapText="1"/>
    </xf>
    <xf numFmtId="4" fontId="3" fillId="4" borderId="12" xfId="0" applyNumberFormat="1" applyFont="1" applyFill="1" applyBorder="1" applyAlignment="1">
      <alignment vertical="center" wrapText="1"/>
    </xf>
    <xf numFmtId="4" fontId="3" fillId="4" borderId="15" xfId="0" applyNumberFormat="1" applyFont="1" applyFill="1" applyBorder="1" applyAlignment="1">
      <alignment vertical="center" wrapText="1"/>
    </xf>
    <xf numFmtId="4" fontId="4" fillId="4" borderId="14" xfId="4" applyNumberFormat="1" applyFont="1" applyFill="1" applyBorder="1" applyAlignment="1">
      <alignment horizontal="left" vertical="center" wrapText="1"/>
    </xf>
    <xf numFmtId="2" fontId="5" fillId="4" borderId="14" xfId="4" applyNumberFormat="1" applyFont="1" applyFill="1" applyBorder="1" applyAlignment="1">
      <alignment horizontal="right" vertical="center"/>
    </xf>
    <xf numFmtId="4" fontId="3" fillId="4" borderId="15" xfId="14" applyNumberFormat="1" applyFont="1" applyFill="1" applyBorder="1" applyAlignment="1">
      <alignment horizontal="right" vertical="center"/>
    </xf>
    <xf numFmtId="0" fontId="5" fillId="4" borderId="14" xfId="4" applyFont="1" applyFill="1" applyBorder="1" applyAlignment="1">
      <alignment horizontal="right" vertical="center"/>
    </xf>
    <xf numFmtId="4" fontId="6" fillId="4" borderId="14" xfId="0" applyNumberFormat="1" applyFont="1" applyFill="1" applyBorder="1" applyAlignment="1">
      <alignment horizontal="left" vertical="center" wrapText="1"/>
    </xf>
    <xf numFmtId="0" fontId="3" fillId="4" borderId="13" xfId="0" applyFont="1" applyFill="1" applyBorder="1"/>
    <xf numFmtId="0" fontId="3" fillId="4" borderId="14" xfId="0" applyFont="1" applyFill="1" applyBorder="1" applyAlignment="1">
      <alignment wrapText="1"/>
    </xf>
    <xf numFmtId="0" fontId="3" fillId="4" borderId="13" xfId="0" applyFont="1" applyFill="1" applyBorder="1" applyAlignment="1">
      <alignment horizontal="center" vertical="center" wrapText="1"/>
    </xf>
    <xf numFmtId="4" fontId="3" fillId="4" borderId="14" xfId="0" applyNumberFormat="1" applyFont="1" applyFill="1" applyBorder="1" applyAlignment="1">
      <alignment horizontal="center" vertical="center" wrapText="1"/>
    </xf>
    <xf numFmtId="0" fontId="3" fillId="4" borderId="10" xfId="0" applyFont="1" applyFill="1" applyBorder="1" applyAlignment="1">
      <alignment horizontal="center" vertical="center" wrapText="1"/>
    </xf>
    <xf numFmtId="0" fontId="8" fillId="4" borderId="11" xfId="6" applyFont="1" applyFill="1" applyBorder="1" applyAlignment="1">
      <alignment horizontal="center" vertical="center" wrapText="1"/>
    </xf>
    <xf numFmtId="0" fontId="0" fillId="4" borderId="0" xfId="0" applyFill="1" applyBorder="1" applyAlignment="1">
      <alignment horizontal="center" vertical="center"/>
    </xf>
    <xf numFmtId="4" fontId="3" fillId="4" borderId="11" xfId="0" applyNumberFormat="1" applyFont="1" applyFill="1" applyBorder="1" applyAlignment="1">
      <alignment horizontal="center" vertical="center" wrapText="1"/>
    </xf>
    <xf numFmtId="4" fontId="6" fillId="4" borderId="14" xfId="0" applyNumberFormat="1" applyFont="1" applyFill="1" applyBorder="1" applyAlignment="1">
      <alignment horizontal="right" vertical="center"/>
    </xf>
    <xf numFmtId="4" fontId="2" fillId="4" borderId="11" xfId="14" applyNumberFormat="1" applyFont="1" applyFill="1" applyBorder="1" applyAlignment="1">
      <alignment vertical="center" wrapText="1"/>
    </xf>
    <xf numFmtId="0" fontId="3" fillId="4" borderId="15" xfId="0" applyFont="1" applyFill="1" applyBorder="1" applyAlignment="1">
      <alignment vertical="center"/>
    </xf>
    <xf numFmtId="4" fontId="4" fillId="4" borderId="15" xfId="0" applyNumberFormat="1" applyFont="1" applyFill="1" applyBorder="1" applyAlignment="1">
      <alignment vertical="center" wrapText="1"/>
    </xf>
    <xf numFmtId="49" fontId="3" fillId="4" borderId="13" xfId="0" applyNumberFormat="1" applyFont="1" applyFill="1" applyBorder="1"/>
    <xf numFmtId="0" fontId="2" fillId="4" borderId="14" xfId="0" applyFont="1" applyFill="1" applyBorder="1" applyAlignment="1">
      <alignment horizontal="left" vertical="center" wrapText="1"/>
    </xf>
    <xf numFmtId="2" fontId="3" fillId="4" borderId="14" xfId="0" applyNumberFormat="1" applyFont="1" applyFill="1" applyBorder="1" applyAlignment="1">
      <alignment horizontal="center" vertical="center"/>
    </xf>
    <xf numFmtId="0" fontId="3" fillId="4" borderId="14" xfId="0" applyFont="1" applyFill="1" applyBorder="1" applyAlignment="1">
      <alignment horizontal="right" wrapText="1"/>
    </xf>
    <xf numFmtId="2" fontId="3" fillId="4" borderId="14" xfId="0" applyNumberFormat="1" applyFont="1" applyFill="1" applyBorder="1" applyAlignment="1">
      <alignment horizontal="right" wrapText="1"/>
    </xf>
    <xf numFmtId="2" fontId="3" fillId="4" borderId="14" xfId="0" applyNumberFormat="1" applyFont="1" applyFill="1" applyBorder="1" applyAlignment="1">
      <alignment horizontal="center" vertical="center" wrapText="1"/>
    </xf>
    <xf numFmtId="4" fontId="3" fillId="4" borderId="14" xfId="0" applyNumberFormat="1" applyFont="1" applyFill="1" applyBorder="1" applyAlignment="1">
      <alignment horizontal="center" wrapText="1"/>
    </xf>
    <xf numFmtId="4" fontId="3" fillId="4" borderId="14" xfId="0" applyNumberFormat="1" applyFont="1" applyFill="1" applyBorder="1" applyAlignment="1">
      <alignment horizontal="right" wrapText="1"/>
    </xf>
    <xf numFmtId="0" fontId="2" fillId="4" borderId="14" xfId="0" applyFont="1" applyFill="1" applyBorder="1" applyAlignment="1">
      <alignment vertical="center" wrapText="1"/>
    </xf>
    <xf numFmtId="0" fontId="2" fillId="4" borderId="14" xfId="0" applyFont="1" applyFill="1" applyBorder="1" applyAlignment="1">
      <alignment horizontal="center" vertical="center" wrapText="1"/>
    </xf>
    <xf numFmtId="4" fontId="2" fillId="4" borderId="14" xfId="0" applyNumberFormat="1" applyFont="1" applyFill="1" applyBorder="1" applyAlignment="1">
      <alignment horizontal="center" vertical="center" wrapText="1"/>
    </xf>
    <xf numFmtId="4" fontId="2" fillId="4" borderId="14" xfId="0" applyNumberFormat="1" applyFont="1" applyFill="1" applyBorder="1" applyAlignment="1">
      <alignment vertical="center" wrapText="1"/>
    </xf>
    <xf numFmtId="4" fontId="2" fillId="4" borderId="15" xfId="0" applyNumberFormat="1" applyFont="1" applyFill="1" applyBorder="1" applyAlignment="1">
      <alignment vertical="center" wrapText="1"/>
    </xf>
    <xf numFmtId="0" fontId="2" fillId="4" borderId="17" xfId="0" applyFont="1" applyFill="1" applyBorder="1" applyAlignment="1">
      <alignment horizontal="left" vertical="center" wrapText="1"/>
    </xf>
    <xf numFmtId="0" fontId="3" fillId="4" borderId="17" xfId="0" applyFont="1" applyFill="1" applyBorder="1" applyAlignment="1">
      <alignment vertical="center"/>
    </xf>
    <xf numFmtId="4" fontId="3" fillId="4" borderId="17" xfId="0" applyNumberFormat="1" applyFont="1" applyFill="1" applyBorder="1" applyAlignment="1">
      <alignment vertical="center"/>
    </xf>
    <xf numFmtId="4" fontId="2" fillId="4" borderId="18" xfId="0" applyNumberFormat="1" applyFont="1" applyFill="1" applyBorder="1" applyAlignment="1">
      <alignment vertical="center"/>
    </xf>
    <xf numFmtId="0" fontId="2" fillId="4" borderId="14" xfId="3" applyFont="1" applyFill="1" applyBorder="1" applyAlignment="1">
      <alignment wrapText="1"/>
    </xf>
    <xf numFmtId="0" fontId="3" fillId="4" borderId="14" xfId="3" applyFont="1" applyFill="1" applyBorder="1" applyAlignment="1">
      <alignment horizontal="center" vertical="center"/>
    </xf>
    <xf numFmtId="2" fontId="3" fillId="4" borderId="14" xfId="3" applyNumberFormat="1" applyFont="1" applyFill="1" applyBorder="1" applyAlignment="1">
      <alignment horizontal="right" vertical="center"/>
    </xf>
    <xf numFmtId="0" fontId="3" fillId="4" borderId="14" xfId="3" applyFont="1" applyFill="1" applyBorder="1" applyAlignment="1">
      <alignment horizontal="center"/>
    </xf>
    <xf numFmtId="4" fontId="3" fillId="4" borderId="15" xfId="3" applyNumberFormat="1" applyFont="1" applyFill="1" applyBorder="1" applyAlignment="1">
      <alignment vertical="center"/>
    </xf>
    <xf numFmtId="2" fontId="5" fillId="4" borderId="14" xfId="0" applyNumberFormat="1" applyFont="1" applyFill="1" applyBorder="1" applyAlignment="1">
      <alignment vertical="center" wrapText="1"/>
    </xf>
    <xf numFmtId="164" fontId="5" fillId="4" borderId="14" xfId="0" applyNumberFormat="1" applyFont="1" applyFill="1" applyBorder="1" applyAlignment="1">
      <alignment horizontal="right" vertical="center" wrapText="1"/>
    </xf>
    <xf numFmtId="0" fontId="5" fillId="4" borderId="14" xfId="5" applyFont="1" applyFill="1" applyBorder="1" applyAlignment="1">
      <alignment horizontal="left" vertical="top" wrapText="1"/>
    </xf>
    <xf numFmtId="0" fontId="5" fillId="4" borderId="14" xfId="3" applyFont="1" applyFill="1" applyBorder="1" applyAlignment="1">
      <alignment horizontal="justify" vertical="top" wrapText="1"/>
    </xf>
    <xf numFmtId="4" fontId="3" fillId="4" borderId="14" xfId="0" applyNumberFormat="1" applyFont="1" applyFill="1" applyBorder="1"/>
    <xf numFmtId="1" fontId="4" fillId="4" borderId="13" xfId="15" applyNumberFormat="1" applyFont="1" applyFill="1" applyBorder="1" applyAlignment="1">
      <alignment horizontal="center"/>
    </xf>
    <xf numFmtId="0" fontId="11" fillId="4" borderId="14" xfId="0" applyFont="1" applyFill="1" applyBorder="1" applyAlignment="1">
      <alignment horizontal="center" vertical="center" wrapText="1"/>
    </xf>
    <xf numFmtId="2" fontId="11" fillId="4" borderId="14" xfId="0" applyNumberFormat="1" applyFont="1" applyFill="1" applyBorder="1" applyAlignment="1">
      <alignment horizontal="right" vertical="center" wrapText="1"/>
    </xf>
    <xf numFmtId="4" fontId="11" fillId="4" borderId="15" xfId="0" applyNumberFormat="1" applyFont="1" applyFill="1" applyBorder="1" applyAlignment="1">
      <alignment horizontal="right" vertical="center" wrapText="1"/>
    </xf>
    <xf numFmtId="0" fontId="11" fillId="4" borderId="14" xfId="3" applyFont="1" applyFill="1" applyBorder="1" applyAlignment="1">
      <alignment vertical="center" wrapText="1"/>
    </xf>
    <xf numFmtId="0" fontId="11" fillId="4" borderId="14" xfId="3" applyFont="1" applyFill="1" applyBorder="1" applyAlignment="1">
      <alignment horizontal="center" vertical="center" wrapText="1"/>
    </xf>
    <xf numFmtId="4" fontId="11" fillId="4" borderId="14" xfId="3" applyNumberFormat="1" applyFont="1" applyFill="1" applyBorder="1" applyAlignment="1">
      <alignment horizontal="center" vertical="center" wrapText="1"/>
    </xf>
    <xf numFmtId="4" fontId="11" fillId="4" borderId="14" xfId="3" applyNumberFormat="1" applyFont="1" applyFill="1" applyBorder="1" applyAlignment="1">
      <alignment horizontal="right" vertical="center" wrapText="1"/>
    </xf>
    <xf numFmtId="4" fontId="11" fillId="4" borderId="15" xfId="3" applyNumberFormat="1" applyFont="1" applyFill="1" applyBorder="1" applyAlignment="1">
      <alignment horizontal="right" vertical="center" wrapText="1"/>
    </xf>
    <xf numFmtId="0" fontId="2" fillId="4" borderId="14" xfId="0" applyFont="1" applyFill="1" applyBorder="1" applyAlignment="1">
      <alignment wrapText="1"/>
    </xf>
    <xf numFmtId="0" fontId="19" fillId="4" borderId="13" xfId="6" applyFont="1" applyFill="1" applyBorder="1" applyAlignment="1">
      <alignment horizontal="center" vertical="center"/>
    </xf>
    <xf numFmtId="0" fontId="8" fillId="4" borderId="14" xfId="6" applyFont="1" applyFill="1" applyBorder="1" applyAlignment="1">
      <alignment wrapText="1"/>
    </xf>
    <xf numFmtId="0" fontId="14" fillId="4" borderId="13" xfId="6" applyFont="1" applyFill="1" applyBorder="1" applyAlignment="1">
      <alignment horizontal="center"/>
    </xf>
    <xf numFmtId="0" fontId="3" fillId="4" borderId="14" xfId="6" applyFont="1" applyFill="1" applyBorder="1" applyAlignment="1">
      <alignment wrapText="1"/>
    </xf>
    <xf numFmtId="0" fontId="19" fillId="4" borderId="13" xfId="6" applyFont="1" applyFill="1" applyBorder="1" applyAlignment="1">
      <alignment horizontal="center"/>
    </xf>
    <xf numFmtId="0" fontId="11" fillId="4" borderId="14" xfId="0" applyFont="1" applyFill="1" applyBorder="1" applyAlignment="1">
      <alignment horizontal="center" vertical="center"/>
    </xf>
    <xf numFmtId="4" fontId="5" fillId="4" borderId="12" xfId="0" applyNumberFormat="1" applyFont="1" applyFill="1" applyBorder="1" applyAlignment="1">
      <alignment horizontal="right" vertical="center" wrapText="1"/>
    </xf>
    <xf numFmtId="49" fontId="4" fillId="4" borderId="13" xfId="5" applyNumberFormat="1" applyFont="1" applyFill="1" applyBorder="1" applyAlignment="1">
      <alignment horizontal="center" vertical="center"/>
    </xf>
    <xf numFmtId="0" fontId="4" fillId="4" borderId="14" xfId="5" applyFont="1" applyFill="1" applyBorder="1" applyAlignment="1">
      <alignment horizontal="left" vertical="center" wrapText="1"/>
    </xf>
    <xf numFmtId="49" fontId="4" fillId="4" borderId="13" xfId="0" applyNumberFormat="1" applyFont="1" applyFill="1" applyBorder="1" applyAlignment="1">
      <alignment horizontal="center" vertical="center"/>
    </xf>
    <xf numFmtId="0" fontId="4" fillId="4" borderId="14" xfId="0" applyFont="1" applyFill="1" applyBorder="1" applyAlignment="1">
      <alignment horizontal="justify" vertical="center" wrapText="1"/>
    </xf>
    <xf numFmtId="0" fontId="9" fillId="4" borderId="14" xfId="0" applyFont="1" applyFill="1" applyBorder="1" applyAlignment="1">
      <alignment horizontal="center" vertical="center" wrapText="1"/>
    </xf>
    <xf numFmtId="4" fontId="9" fillId="4" borderId="14" xfId="0" applyNumberFormat="1" applyFont="1" applyFill="1" applyBorder="1" applyAlignment="1">
      <alignment vertical="center" wrapText="1"/>
    </xf>
    <xf numFmtId="4" fontId="9" fillId="4" borderId="14" xfId="0" applyNumberFormat="1" applyFont="1" applyFill="1" applyBorder="1" applyAlignment="1">
      <alignment vertical="center"/>
    </xf>
    <xf numFmtId="4" fontId="9" fillId="4" borderId="15" xfId="0" applyNumberFormat="1" applyFont="1" applyFill="1" applyBorder="1" applyAlignment="1">
      <alignment vertical="center"/>
    </xf>
    <xf numFmtId="49" fontId="5" fillId="4" borderId="13" xfId="0" applyNumberFormat="1" applyFont="1" applyFill="1" applyBorder="1" applyAlignment="1">
      <alignment horizontal="center" vertical="center"/>
    </xf>
    <xf numFmtId="4" fontId="5" fillId="4" borderId="14" xfId="7" applyNumberFormat="1" applyFont="1" applyFill="1" applyBorder="1" applyAlignment="1">
      <alignment horizontal="center" vertical="center"/>
    </xf>
    <xf numFmtId="4" fontId="5" fillId="4" borderId="14" xfId="7" applyNumberFormat="1" applyFont="1" applyFill="1" applyBorder="1" applyAlignment="1">
      <alignment vertical="center"/>
    </xf>
    <xf numFmtId="0" fontId="5" fillId="4" borderId="14" xfId="3" applyFont="1" applyFill="1" applyBorder="1" applyAlignment="1">
      <alignment vertical="center" wrapText="1"/>
    </xf>
    <xf numFmtId="0" fontId="5" fillId="4" borderId="17" xfId="0" applyFont="1" applyFill="1" applyBorder="1" applyAlignment="1">
      <alignment horizontal="center" vertical="center"/>
    </xf>
    <xf numFmtId="4" fontId="5" fillId="4" borderId="18" xfId="0" applyNumberFormat="1" applyFont="1" applyFill="1" applyBorder="1" applyAlignment="1">
      <alignment vertical="center" wrapText="1"/>
    </xf>
    <xf numFmtId="0" fontId="5" fillId="4" borderId="10" xfId="3" applyFont="1" applyFill="1" applyBorder="1" applyAlignment="1">
      <alignment horizontal="center" vertical="center"/>
    </xf>
    <xf numFmtId="4" fontId="5" fillId="4" borderId="11" xfId="21" applyNumberFormat="1" applyFont="1" applyFill="1" applyBorder="1" applyAlignment="1">
      <alignment horizontal="right" vertical="center"/>
    </xf>
    <xf numFmtId="43" fontId="5" fillId="4" borderId="11" xfId="21" applyFont="1" applyFill="1" applyBorder="1" applyAlignment="1">
      <alignment horizontal="center" vertical="center"/>
    </xf>
    <xf numFmtId="0" fontId="5" fillId="4" borderId="11" xfId="3" applyFont="1" applyFill="1" applyBorder="1" applyAlignment="1">
      <alignment horizontal="center" vertical="center"/>
    </xf>
    <xf numFmtId="4" fontId="5" fillId="4" borderId="12" xfId="3" applyNumberFormat="1" applyFont="1" applyFill="1" applyBorder="1" applyAlignment="1">
      <alignment horizontal="right" vertical="center" wrapText="1"/>
    </xf>
    <xf numFmtId="0" fontId="5" fillId="4" borderId="13" xfId="3" applyFont="1" applyFill="1" applyBorder="1" applyAlignment="1">
      <alignment horizontal="center" vertical="center"/>
    </xf>
    <xf numFmtId="0" fontId="8" fillId="4" borderId="14" xfId="0" applyFont="1" applyFill="1" applyBorder="1" applyAlignment="1">
      <alignment horizontal="center" vertical="center" wrapText="1"/>
    </xf>
    <xf numFmtId="4" fontId="5" fillId="4" borderId="14" xfId="21" applyNumberFormat="1" applyFont="1" applyFill="1" applyBorder="1" applyAlignment="1">
      <alignment horizontal="right" vertical="center"/>
    </xf>
    <xf numFmtId="43" fontId="5" fillId="4" borderId="14" xfId="21" applyFont="1" applyFill="1" applyBorder="1" applyAlignment="1">
      <alignment horizontal="center" vertical="center"/>
    </xf>
    <xf numFmtId="4" fontId="5" fillId="4" borderId="15" xfId="3" applyNumberFormat="1" applyFont="1" applyFill="1" applyBorder="1" applyAlignment="1">
      <alignment horizontal="right" vertical="center" wrapText="1"/>
    </xf>
    <xf numFmtId="0" fontId="5" fillId="4" borderId="16" xfId="3" applyFont="1" applyFill="1" applyBorder="1" applyAlignment="1">
      <alignment horizontal="center" vertical="center"/>
    </xf>
    <xf numFmtId="0" fontId="5" fillId="4" borderId="17" xfId="3" applyFont="1" applyFill="1" applyBorder="1" applyAlignment="1">
      <alignment horizontal="left" vertical="center" wrapText="1"/>
    </xf>
    <xf numFmtId="4" fontId="5" fillId="4" borderId="17" xfId="21" applyNumberFormat="1" applyFont="1" applyFill="1" applyBorder="1" applyAlignment="1">
      <alignment horizontal="right" vertical="center"/>
    </xf>
    <xf numFmtId="43" fontId="5" fillId="4" borderId="17" xfId="21" applyFont="1" applyFill="1" applyBorder="1" applyAlignment="1">
      <alignment horizontal="center" vertical="center"/>
    </xf>
    <xf numFmtId="0" fontId="5" fillId="4" borderId="17" xfId="3" applyFont="1" applyFill="1" applyBorder="1" applyAlignment="1">
      <alignment horizontal="center" vertical="center"/>
    </xf>
    <xf numFmtId="4" fontId="5" fillId="4" borderId="18" xfId="3"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1" xfId="0" applyFont="1" applyFill="1" applyBorder="1" applyAlignment="1">
      <alignment horizontal="left" vertical="center" wrapText="1"/>
    </xf>
    <xf numFmtId="4" fontId="5" fillId="4" borderId="11" xfId="1" applyNumberFormat="1" applyFont="1" applyFill="1" applyBorder="1" applyAlignment="1">
      <alignment horizontal="right" vertical="center" wrapText="1"/>
    </xf>
    <xf numFmtId="4" fontId="6" fillId="4" borderId="11" xfId="0" applyNumberFormat="1" applyFont="1" applyFill="1" applyBorder="1" applyAlignment="1">
      <alignment vertical="center" wrapText="1"/>
    </xf>
    <xf numFmtId="4" fontId="5" fillId="4" borderId="11" xfId="0" applyNumberFormat="1" applyFont="1" applyFill="1" applyBorder="1" applyAlignment="1">
      <alignment vertical="center" wrapText="1"/>
    </xf>
    <xf numFmtId="0" fontId="5" fillId="4" borderId="67" xfId="3" applyFont="1" applyFill="1" applyBorder="1" applyAlignment="1">
      <alignment horizontal="center" vertical="center"/>
    </xf>
    <xf numFmtId="0" fontId="3" fillId="4" borderId="58" xfId="0" applyFont="1" applyFill="1" applyBorder="1" applyAlignment="1">
      <alignment horizontal="center" vertical="center"/>
    </xf>
    <xf numFmtId="4" fontId="5" fillId="4" borderId="58" xfId="21" applyNumberFormat="1" applyFont="1" applyFill="1" applyBorder="1" applyAlignment="1">
      <alignment horizontal="right" vertical="center"/>
    </xf>
    <xf numFmtId="43" fontId="5" fillId="4" borderId="58" xfId="21" applyFont="1" applyFill="1" applyBorder="1" applyAlignment="1">
      <alignment horizontal="center" vertical="center"/>
    </xf>
    <xf numFmtId="0" fontId="5" fillId="4" borderId="58" xfId="3" applyFont="1" applyFill="1" applyBorder="1" applyAlignment="1">
      <alignment horizontal="center" vertical="center"/>
    </xf>
    <xf numFmtId="4" fontId="3" fillId="4" borderId="58" xfId="3" applyNumberFormat="1" applyFont="1" applyFill="1" applyBorder="1" applyAlignment="1">
      <alignment horizontal="right" vertical="center" wrapText="1"/>
    </xf>
    <xf numFmtId="4" fontId="5" fillId="4" borderId="68" xfId="3" applyNumberFormat="1" applyFont="1" applyFill="1" applyBorder="1" applyAlignment="1">
      <alignment horizontal="right" vertical="center" wrapText="1"/>
    </xf>
    <xf numFmtId="0" fontId="5" fillId="4" borderId="11" xfId="4" applyFont="1" applyFill="1" applyBorder="1" applyAlignment="1">
      <alignment horizontal="center" vertical="center"/>
    </xf>
    <xf numFmtId="4" fontId="5" fillId="4" borderId="11" xfId="4" applyNumberFormat="1" applyFont="1" applyFill="1" applyBorder="1" applyAlignment="1">
      <alignment horizontal="right" vertical="center"/>
    </xf>
    <xf numFmtId="0" fontId="4" fillId="4" borderId="11" xfId="4" applyFont="1" applyFill="1" applyBorder="1" applyAlignment="1">
      <alignment horizontal="center" vertical="center"/>
    </xf>
    <xf numFmtId="4" fontId="3" fillId="4" borderId="11" xfId="4" applyNumberFormat="1" applyFont="1" applyFill="1" applyBorder="1" applyAlignment="1">
      <alignment horizontal="right" vertical="center" wrapText="1"/>
    </xf>
    <xf numFmtId="4" fontId="4" fillId="4" borderId="12" xfId="3" applyNumberFormat="1" applyFont="1" applyFill="1" applyBorder="1" applyAlignment="1">
      <alignment horizontal="right" vertical="center" wrapText="1"/>
    </xf>
    <xf numFmtId="4" fontId="5" fillId="4" borderId="14" xfId="21" applyNumberFormat="1" applyFont="1" applyFill="1" applyBorder="1" applyAlignment="1">
      <alignment horizontal="center" vertical="center"/>
    </xf>
    <xf numFmtId="0" fontId="10" fillId="4" borderId="13" xfId="0" applyFont="1" applyFill="1" applyBorder="1" applyAlignment="1">
      <alignment horizontal="center" vertical="center"/>
    </xf>
    <xf numFmtId="0" fontId="4" fillId="4" borderId="14" xfId="3" applyFont="1" applyFill="1" applyBorder="1" applyAlignment="1">
      <alignment horizontal="left" vertical="center" wrapText="1"/>
    </xf>
    <xf numFmtId="0" fontId="3" fillId="4" borderId="17" xfId="0" applyFont="1" applyFill="1" applyBorder="1" applyAlignment="1">
      <alignment vertical="center" wrapText="1"/>
    </xf>
    <xf numFmtId="0" fontId="3" fillId="4" borderId="17" xfId="0" applyFont="1" applyFill="1" applyBorder="1" applyAlignment="1">
      <alignment horizontal="center" vertical="center" wrapText="1"/>
    </xf>
    <xf numFmtId="0" fontId="5" fillId="4" borderId="11" xfId="3" applyFont="1" applyFill="1" applyBorder="1" applyAlignment="1">
      <alignment horizontal="left" vertical="center" wrapText="1"/>
    </xf>
    <xf numFmtId="4" fontId="3" fillId="4" borderId="11" xfId="3" applyNumberFormat="1" applyFont="1" applyFill="1" applyBorder="1" applyAlignment="1">
      <alignment horizontal="right" vertical="center" wrapText="1"/>
    </xf>
    <xf numFmtId="0" fontId="3" fillId="4" borderId="17" xfId="3" applyFont="1" applyFill="1" applyBorder="1" applyAlignment="1">
      <alignment horizontal="left" vertical="center" wrapText="1"/>
    </xf>
    <xf numFmtId="0" fontId="5" fillId="4" borderId="23" xfId="3" applyFont="1" applyFill="1" applyBorder="1" applyAlignment="1">
      <alignment horizontal="center" vertical="center"/>
    </xf>
    <xf numFmtId="4" fontId="3" fillId="4" borderId="14" xfId="3" applyNumberFormat="1" applyFont="1" applyFill="1" applyBorder="1" applyAlignment="1">
      <alignment vertical="center"/>
    </xf>
    <xf numFmtId="0" fontId="4" fillId="4" borderId="69" xfId="4" applyFont="1" applyFill="1" applyBorder="1" applyAlignment="1">
      <alignment horizontal="center" vertical="center"/>
    </xf>
    <xf numFmtId="0" fontId="4" fillId="4" borderId="70" xfId="4" applyFont="1" applyFill="1" applyBorder="1" applyAlignment="1">
      <alignment horizontal="left" vertical="center" wrapText="1"/>
    </xf>
    <xf numFmtId="0" fontId="5" fillId="4" borderId="70" xfId="4" applyFont="1" applyFill="1" applyBorder="1" applyAlignment="1">
      <alignment horizontal="center" vertical="center"/>
    </xf>
    <xf numFmtId="4" fontId="5" fillId="4" borderId="70" xfId="4" applyNumberFormat="1" applyFont="1" applyFill="1" applyBorder="1" applyAlignment="1">
      <alignment horizontal="right" vertical="center"/>
    </xf>
    <xf numFmtId="0" fontId="4" fillId="4" borderId="70" xfId="4" applyFont="1" applyFill="1" applyBorder="1" applyAlignment="1">
      <alignment horizontal="center" vertical="center"/>
    </xf>
    <xf numFmtId="0" fontId="8" fillId="4" borderId="58" xfId="0" applyFont="1" applyFill="1" applyBorder="1" applyAlignment="1">
      <alignment horizontal="center" vertical="center" wrapText="1"/>
    </xf>
    <xf numFmtId="4" fontId="5" fillId="4" borderId="72" xfId="3" applyNumberFormat="1" applyFont="1" applyFill="1" applyBorder="1" applyAlignment="1">
      <alignment horizontal="right"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left"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3" fillId="4" borderId="75" xfId="0" applyFont="1" applyFill="1" applyBorder="1"/>
    <xf numFmtId="0" fontId="2" fillId="4" borderId="76" xfId="0" applyFont="1" applyFill="1" applyBorder="1" applyAlignment="1">
      <alignment wrapText="1"/>
    </xf>
    <xf numFmtId="0" fontId="3" fillId="4" borderId="76" xfId="0" applyFont="1" applyFill="1" applyBorder="1" applyAlignment="1">
      <alignment horizontal="center" vertical="center"/>
    </xf>
    <xf numFmtId="2" fontId="3" fillId="4" borderId="76" xfId="0" applyNumberFormat="1" applyFont="1" applyFill="1" applyBorder="1" applyAlignment="1">
      <alignment horizontal="right" vertical="center"/>
    </xf>
    <xf numFmtId="0" fontId="3" fillId="4" borderId="76" xfId="0" applyFont="1" applyFill="1" applyBorder="1" applyAlignment="1">
      <alignment horizontal="center"/>
    </xf>
    <xf numFmtId="4" fontId="3" fillId="4" borderId="76" xfId="0" applyNumberFormat="1" applyFont="1" applyFill="1" applyBorder="1" applyAlignment="1">
      <alignment horizontal="right" vertical="center"/>
    </xf>
    <xf numFmtId="4" fontId="3" fillId="4" borderId="77" xfId="0" applyNumberFormat="1" applyFont="1" applyFill="1" applyBorder="1" applyAlignment="1">
      <alignmen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5" fillId="4" borderId="10" xfId="0" applyFont="1" applyFill="1" applyBorder="1"/>
    <xf numFmtId="167" fontId="5" fillId="4" borderId="12" xfId="12" applyFont="1" applyFill="1" applyBorder="1" applyAlignment="1">
      <alignment vertical="center" wrapText="1"/>
    </xf>
    <xf numFmtId="0" fontId="5" fillId="4" borderId="73" xfId="0" applyFont="1" applyFill="1" applyBorder="1"/>
    <xf numFmtId="4" fontId="3" fillId="4" borderId="14" xfId="6" applyNumberFormat="1" applyFont="1" applyFill="1" applyBorder="1" applyAlignment="1">
      <alignment vertical="center"/>
    </xf>
    <xf numFmtId="0" fontId="4" fillId="4" borderId="74" xfId="0" applyFont="1" applyFill="1" applyBorder="1" applyAlignment="1">
      <alignment horizontal="center"/>
    </xf>
    <xf numFmtId="0" fontId="5" fillId="4" borderId="14" xfId="0" applyFont="1" applyFill="1" applyBorder="1" applyAlignment="1">
      <alignment horizontal="right" vertical="center" wrapText="1"/>
    </xf>
    <xf numFmtId="4" fontId="3" fillId="4" borderId="17" xfId="6" applyNumberFormat="1" applyFont="1" applyFill="1" applyBorder="1" applyAlignment="1">
      <alignment vertical="center"/>
    </xf>
    <xf numFmtId="4" fontId="11" fillId="4" borderId="14" xfId="0" applyNumberFormat="1" applyFont="1" applyFill="1" applyBorder="1" applyAlignment="1">
      <alignment horizontal="right" vertical="center" wrapText="1"/>
    </xf>
    <xf numFmtId="0" fontId="2" fillId="4" borderId="63" xfId="0" applyFont="1" applyFill="1" applyBorder="1" applyAlignment="1">
      <alignment horizontal="center" vertical="center" wrapText="1"/>
    </xf>
    <xf numFmtId="0" fontId="3" fillId="4" borderId="23" xfId="0" applyFont="1" applyFill="1" applyBorder="1" applyAlignment="1">
      <alignment horizontal="center" vertical="center"/>
    </xf>
    <xf numFmtId="43" fontId="5" fillId="4" borderId="14" xfId="2" applyFont="1" applyFill="1" applyBorder="1" applyAlignment="1">
      <alignment horizontal="right" vertical="center"/>
    </xf>
    <xf numFmtId="2" fontId="3" fillId="4" borderId="14" xfId="0" applyNumberFormat="1" applyFont="1" applyFill="1" applyBorder="1" applyAlignment="1">
      <alignment horizontal="right" vertical="center" wrapText="1"/>
    </xf>
    <xf numFmtId="2" fontId="5" fillId="4" borderId="14" xfId="3" applyNumberFormat="1" applyFont="1" applyFill="1" applyBorder="1" applyAlignment="1">
      <alignment horizontal="right" vertical="center" wrapText="1"/>
    </xf>
    <xf numFmtId="4" fontId="5" fillId="4" borderId="14" xfId="3" applyNumberFormat="1" applyFont="1" applyFill="1" applyBorder="1" applyAlignment="1">
      <alignment horizontal="right" vertical="center" wrapText="1"/>
    </xf>
    <xf numFmtId="2" fontId="8" fillId="4" borderId="14" xfId="6" applyNumberFormat="1" applyFont="1" applyFill="1" applyBorder="1" applyAlignment="1">
      <alignment horizontal="right" vertical="center" wrapText="1"/>
    </xf>
    <xf numFmtId="0" fontId="3" fillId="4" borderId="14" xfId="0" applyFont="1" applyFill="1" applyBorder="1" applyAlignment="1">
      <alignment horizontal="right" vertical="center" wrapText="1"/>
    </xf>
    <xf numFmtId="4" fontId="5" fillId="4" borderId="14" xfId="0" applyNumberFormat="1" applyFont="1" applyFill="1" applyBorder="1" applyAlignment="1">
      <alignment horizontal="center"/>
    </xf>
    <xf numFmtId="0" fontId="4" fillId="4" borderId="16" xfId="0" applyFont="1" applyFill="1" applyBorder="1" applyAlignment="1">
      <alignment horizontal="center" vertical="center"/>
    </xf>
    <xf numFmtId="0" fontId="5" fillId="4" borderId="17" xfId="0" applyFont="1" applyFill="1" applyBorder="1" applyAlignment="1">
      <alignment horizontal="left" vertical="center" wrapText="1"/>
    </xf>
    <xf numFmtId="0" fontId="5" fillId="4" borderId="17" xfId="0" applyFont="1" applyFill="1" applyBorder="1" applyAlignment="1">
      <alignment horizontal="right" vertical="center" wrapText="1"/>
    </xf>
    <xf numFmtId="4" fontId="5" fillId="4" borderId="18" xfId="0" applyNumberFormat="1" applyFont="1" applyFill="1" applyBorder="1" applyAlignment="1">
      <alignment horizontal="right" vertical="center" wrapText="1"/>
    </xf>
    <xf numFmtId="4" fontId="2" fillId="4" borderId="6" xfId="0" applyNumberFormat="1" applyFont="1" applyFill="1" applyBorder="1" applyAlignment="1">
      <alignment horizontal="right" vertical="center" wrapText="1"/>
    </xf>
    <xf numFmtId="4" fontId="4" fillId="4" borderId="6" xfId="3" applyNumberFormat="1" applyFont="1" applyFill="1" applyBorder="1" applyAlignment="1">
      <alignment horizontal="right" vertical="center" wrapText="1"/>
    </xf>
    <xf numFmtId="4" fontId="5" fillId="4" borderId="6" xfId="0" applyNumberFormat="1" applyFont="1" applyFill="1" applyBorder="1" applyAlignment="1">
      <alignment horizontal="right" vertical="center" wrapText="1"/>
    </xf>
    <xf numFmtId="4" fontId="4" fillId="4" borderId="6" xfId="0" applyNumberFormat="1" applyFont="1" applyFill="1" applyBorder="1" applyAlignment="1">
      <alignment horizontal="right" vertical="center" wrapText="1"/>
    </xf>
    <xf numFmtId="4" fontId="2" fillId="4" borderId="14" xfId="3" applyNumberFormat="1" applyFont="1" applyFill="1" applyBorder="1" applyAlignment="1">
      <alignment horizontal="right" vertical="center" wrapText="1"/>
    </xf>
    <xf numFmtId="4" fontId="3" fillId="4" borderId="22" xfId="3" applyNumberFormat="1" applyFont="1" applyFill="1" applyBorder="1" applyAlignment="1">
      <alignment horizontal="right" vertical="center" wrapText="1"/>
    </xf>
    <xf numFmtId="4" fontId="5" fillId="4" borderId="64" xfId="0" applyNumberFormat="1" applyFont="1" applyFill="1" applyBorder="1" applyAlignment="1">
      <alignment horizontal="right" vertical="center" wrapText="1"/>
    </xf>
    <xf numFmtId="0" fontId="0" fillId="4" borderId="13" xfId="0" applyFill="1" applyBorder="1"/>
    <xf numFmtId="0" fontId="0" fillId="4" borderId="15" xfId="0" applyFill="1" applyBorder="1"/>
    <xf numFmtId="0" fontId="5" fillId="4" borderId="14" xfId="0" applyFont="1" applyFill="1" applyBorder="1" applyAlignment="1">
      <alignment wrapText="1"/>
    </xf>
    <xf numFmtId="4" fontId="6" fillId="4" borderId="14" xfId="0" applyNumberFormat="1" applyFont="1" applyFill="1" applyBorder="1" applyAlignment="1">
      <alignment horizontal="right"/>
    </xf>
    <xf numFmtId="4" fontId="5" fillId="4" borderId="15" xfId="0" applyNumberFormat="1" applyFont="1" applyFill="1" applyBorder="1"/>
    <xf numFmtId="4" fontId="2" fillId="4" borderId="15" xfId="3" applyNumberFormat="1" applyFont="1" applyFill="1" applyBorder="1" applyAlignment="1">
      <alignment horizontal="center" vertical="center" wrapText="1"/>
    </xf>
    <xf numFmtId="4" fontId="3" fillId="4" borderId="15" xfId="0" applyNumberFormat="1" applyFont="1" applyFill="1" applyBorder="1" applyAlignment="1">
      <alignment horizontal="center" vertical="center" wrapText="1"/>
    </xf>
    <xf numFmtId="4" fontId="2" fillId="4" borderId="14" xfId="0" applyNumberFormat="1" applyFont="1" applyFill="1" applyBorder="1" applyAlignment="1">
      <alignment horizontal="right" vertical="center" wrapText="1"/>
    </xf>
    <xf numFmtId="4" fontId="2" fillId="4" borderId="15" xfId="0" applyNumberFormat="1" applyFont="1" applyFill="1" applyBorder="1" applyAlignment="1">
      <alignment horizontal="right" vertical="center" wrapText="1"/>
    </xf>
    <xf numFmtId="0" fontId="3" fillId="4" borderId="13" xfId="0" applyFont="1" applyFill="1" applyBorder="1" applyAlignment="1">
      <alignment horizontal="center"/>
    </xf>
    <xf numFmtId="4" fontId="2" fillId="4" borderId="14" xfId="0" applyNumberFormat="1" applyFont="1" applyFill="1" applyBorder="1" applyAlignment="1">
      <alignment horizontal="center" vertical="center"/>
    </xf>
    <xf numFmtId="0" fontId="3" fillId="4" borderId="14" xfId="0" applyFont="1" applyFill="1" applyBorder="1" applyAlignment="1">
      <alignment horizontal="right"/>
    </xf>
    <xf numFmtId="0" fontId="4" fillId="4" borderId="13" xfId="0" applyNumberFormat="1" applyFont="1" applyFill="1" applyBorder="1" applyAlignment="1">
      <alignment horizontal="center" vertical="center"/>
    </xf>
    <xf numFmtId="4" fontId="4" fillId="4" borderId="14" xfId="0" applyNumberFormat="1" applyFont="1" applyFill="1" applyBorder="1" applyAlignment="1">
      <alignment horizontal="center" vertical="center"/>
    </xf>
    <xf numFmtId="4" fontId="4" fillId="4" borderId="14" xfId="0" applyNumberFormat="1" applyFont="1" applyFill="1" applyBorder="1" applyAlignment="1">
      <alignment horizontal="center" vertical="center" wrapText="1"/>
    </xf>
    <xf numFmtId="2" fontId="3" fillId="4" borderId="14" xfId="0" applyNumberFormat="1" applyFont="1" applyFill="1" applyBorder="1" applyAlignment="1">
      <alignment horizontal="center"/>
    </xf>
    <xf numFmtId="49" fontId="4" fillId="4" borderId="13" xfId="0" applyNumberFormat="1" applyFont="1" applyFill="1" applyBorder="1" applyAlignment="1">
      <alignment horizontal="center"/>
    </xf>
    <xf numFmtId="49" fontId="12" fillId="4" borderId="13" xfId="6" applyNumberFormat="1" applyFont="1" applyFill="1" applyBorder="1" applyAlignment="1">
      <alignment horizontal="center" vertical="center"/>
    </xf>
    <xf numFmtId="4" fontId="6" fillId="4" borderId="14" xfId="1" applyNumberFormat="1" applyFont="1" applyFill="1" applyBorder="1" applyAlignment="1">
      <alignment horizontal="right" vertical="center" wrapText="1"/>
    </xf>
    <xf numFmtId="0" fontId="5" fillId="4" borderId="14" xfId="4" applyFont="1" applyFill="1" applyBorder="1" applyAlignment="1">
      <alignment horizontal="center" vertical="center" wrapText="1"/>
    </xf>
    <xf numFmtId="4" fontId="0" fillId="4" borderId="14" xfId="0" applyNumberFormat="1" applyFill="1" applyBorder="1"/>
    <xf numFmtId="4" fontId="4" fillId="4" borderId="14" xfId="4" applyNumberFormat="1" applyFont="1" applyFill="1" applyBorder="1" applyAlignment="1">
      <alignment vertical="center"/>
    </xf>
    <xf numFmtId="4" fontId="4" fillId="4" borderId="14" xfId="4" applyNumberFormat="1" applyFont="1" applyFill="1" applyBorder="1" applyAlignment="1">
      <alignment horizontal="right" vertical="center"/>
    </xf>
    <xf numFmtId="1" fontId="4" fillId="4" borderId="16" xfId="15" applyNumberFormat="1" applyFont="1" applyFill="1" applyBorder="1" applyAlignment="1">
      <alignment horizontal="center"/>
    </xf>
    <xf numFmtId="0" fontId="5" fillId="4" borderId="17" xfId="3" applyFont="1" applyFill="1" applyBorder="1" applyAlignment="1">
      <alignment horizontal="justify" wrapText="1"/>
    </xf>
    <xf numFmtId="4" fontId="3" fillId="4" borderId="17" xfId="0" applyNumberFormat="1" applyFont="1" applyFill="1" applyBorder="1"/>
    <xf numFmtId="0" fontId="11" fillId="4" borderId="11" xfId="0" applyFont="1" applyFill="1" applyBorder="1" applyAlignment="1">
      <alignment vertical="center" wrapText="1"/>
    </xf>
    <xf numFmtId="0" fontId="11" fillId="4" borderId="11" xfId="0" applyFont="1" applyFill="1" applyBorder="1" applyAlignment="1">
      <alignment horizontal="center" vertical="center" wrapText="1"/>
    </xf>
    <xf numFmtId="4" fontId="3" fillId="4" borderId="11" xfId="0" applyNumberFormat="1" applyFont="1" applyFill="1" applyBorder="1" applyAlignment="1">
      <alignment horizontal="right" vertical="center"/>
    </xf>
    <xf numFmtId="0" fontId="11" fillId="4" borderId="11" xfId="0" applyFont="1" applyFill="1" applyBorder="1" applyAlignment="1">
      <alignment horizontal="right" vertical="center" wrapText="1"/>
    </xf>
    <xf numFmtId="4" fontId="11" fillId="4" borderId="12" xfId="0" applyNumberFormat="1" applyFont="1" applyFill="1" applyBorder="1" applyAlignment="1">
      <alignment horizontal="right" vertical="center" wrapText="1"/>
    </xf>
    <xf numFmtId="4" fontId="11" fillId="4" borderId="11" xfId="0" applyNumberFormat="1" applyFont="1" applyFill="1" applyBorder="1" applyAlignment="1">
      <alignment horizontal="right" vertical="center" wrapText="1"/>
    </xf>
    <xf numFmtId="0" fontId="14" fillId="4" borderId="16" xfId="6" applyFont="1" applyFill="1" applyBorder="1" applyAlignment="1">
      <alignment horizontal="center"/>
    </xf>
    <xf numFmtId="0" fontId="3" fillId="4" borderId="17" xfId="6" applyFont="1" applyFill="1" applyBorder="1" applyAlignment="1">
      <alignment wrapText="1"/>
    </xf>
    <xf numFmtId="0" fontId="5" fillId="4" borderId="17" xfId="6" applyFont="1" applyFill="1" applyBorder="1" applyAlignment="1">
      <alignment horizontal="center" vertical="center"/>
    </xf>
    <xf numFmtId="2" fontId="5" fillId="4" borderId="17" xfId="0" applyNumberFormat="1" applyFont="1" applyFill="1" applyBorder="1" applyAlignment="1">
      <alignment horizontal="right" vertical="center"/>
    </xf>
    <xf numFmtId="4" fontId="3" fillId="4" borderId="18" xfId="0" applyNumberFormat="1" applyFont="1" applyFill="1" applyBorder="1" applyAlignment="1">
      <alignment vertical="center"/>
    </xf>
    <xf numFmtId="0" fontId="14" fillId="4" borderId="10" xfId="6" applyFont="1" applyFill="1" applyBorder="1" applyAlignment="1">
      <alignment horizontal="center"/>
    </xf>
    <xf numFmtId="0" fontId="3" fillId="4" borderId="11" xfId="6" applyFont="1" applyFill="1" applyBorder="1" applyAlignment="1">
      <alignment wrapText="1"/>
    </xf>
    <xf numFmtId="0" fontId="5" fillId="4" borderId="11" xfId="6" applyFont="1" applyFill="1" applyBorder="1" applyAlignment="1">
      <alignment horizontal="center" vertical="center"/>
    </xf>
    <xf numFmtId="2" fontId="5" fillId="4" borderId="11" xfId="0" applyNumberFormat="1" applyFont="1" applyFill="1" applyBorder="1" applyAlignment="1">
      <alignment horizontal="right" vertical="center"/>
    </xf>
    <xf numFmtId="0" fontId="3" fillId="4" borderId="11" xfId="0" applyFont="1" applyFill="1" applyBorder="1" applyAlignment="1">
      <alignment vertical="center"/>
    </xf>
    <xf numFmtId="4" fontId="3" fillId="4" borderId="11" xfId="0" applyNumberFormat="1" applyFont="1" applyFill="1" applyBorder="1" applyAlignment="1">
      <alignment vertical="center"/>
    </xf>
    <xf numFmtId="4" fontId="3" fillId="4" borderId="12" xfId="0" applyNumberFormat="1" applyFont="1" applyFill="1" applyBorder="1" applyAlignment="1">
      <alignment vertical="center"/>
    </xf>
    <xf numFmtId="4" fontId="5" fillId="4" borderId="17" xfId="0" applyNumberFormat="1" applyFont="1" applyFill="1" applyBorder="1" applyAlignment="1">
      <alignment horizontal="right" vertical="center"/>
    </xf>
    <xf numFmtId="49" fontId="15" fillId="4" borderId="13" xfId="3" applyNumberFormat="1" applyFont="1" applyFill="1" applyBorder="1" applyAlignment="1">
      <alignment horizontal="center" vertical="center"/>
    </xf>
    <xf numFmtId="0" fontId="4" fillId="4" borderId="14" xfId="3" applyFont="1" applyFill="1" applyBorder="1" applyAlignment="1">
      <alignment vertical="center"/>
    </xf>
    <xf numFmtId="0" fontId="4" fillId="4" borderId="15" xfId="3" applyFont="1" applyFill="1" applyBorder="1" applyAlignment="1">
      <alignment vertical="center"/>
    </xf>
    <xf numFmtId="49" fontId="4" fillId="4" borderId="13" xfId="3" applyNumberFormat="1" applyFont="1" applyFill="1" applyBorder="1" applyAlignment="1">
      <alignment horizontal="center" vertical="center"/>
    </xf>
    <xf numFmtId="0" fontId="16" fillId="4" borderId="14" xfId="3" applyFont="1" applyFill="1" applyBorder="1" applyAlignment="1">
      <alignment horizontal="center" vertical="center" wrapText="1"/>
    </xf>
    <xf numFmtId="4" fontId="16" fillId="4" borderId="14" xfId="3" applyNumberFormat="1" applyFont="1" applyFill="1" applyBorder="1" applyAlignment="1">
      <alignment vertical="center" wrapText="1"/>
    </xf>
    <xf numFmtId="4" fontId="16" fillId="4" borderId="14" xfId="3" applyNumberFormat="1" applyFont="1" applyFill="1" applyBorder="1" applyAlignment="1">
      <alignment vertical="center"/>
    </xf>
    <xf numFmtId="4" fontId="16" fillId="4" borderId="15" xfId="3" applyNumberFormat="1" applyFont="1" applyFill="1" applyBorder="1" applyAlignment="1">
      <alignment vertical="center"/>
    </xf>
    <xf numFmtId="49" fontId="7" fillId="4" borderId="13" xfId="3" applyNumberFormat="1" applyFill="1" applyBorder="1" applyAlignment="1">
      <alignment horizontal="center" vertical="center"/>
    </xf>
    <xf numFmtId="4" fontId="5" fillId="4" borderId="15" xfId="3" applyNumberFormat="1" applyFont="1" applyFill="1" applyBorder="1" applyAlignment="1">
      <alignment vertical="center"/>
    </xf>
    <xf numFmtId="4" fontId="5" fillId="4" borderId="14" xfId="4" applyNumberFormat="1" applyFont="1" applyFill="1" applyBorder="1" applyAlignment="1">
      <alignment vertical="center" wrapText="1"/>
    </xf>
    <xf numFmtId="4" fontId="5" fillId="4" borderId="15" xfId="4" applyNumberFormat="1" applyFont="1" applyFill="1" applyBorder="1" applyAlignment="1">
      <alignment vertical="center"/>
    </xf>
    <xf numFmtId="0" fontId="15" fillId="4" borderId="14" xfId="3" applyFont="1" applyFill="1" applyBorder="1" applyAlignment="1">
      <alignment horizontal="justify" vertical="center" wrapText="1"/>
    </xf>
    <xf numFmtId="0" fontId="6" fillId="4" borderId="14" xfId="3" applyFont="1" applyFill="1" applyBorder="1" applyAlignment="1">
      <alignment horizontal="center" vertical="center"/>
    </xf>
    <xf numFmtId="4" fontId="9" fillId="4" borderId="15" xfId="3" applyNumberFormat="1" applyFont="1" applyFill="1" applyBorder="1" applyAlignment="1">
      <alignment vertical="center"/>
    </xf>
    <xf numFmtId="4" fontId="5" fillId="4" borderId="14" xfId="7" applyNumberFormat="1" applyFont="1" applyFill="1" applyBorder="1" applyAlignment="1">
      <alignment horizontal="right" vertical="center"/>
    </xf>
    <xf numFmtId="0" fontId="8" fillId="4" borderId="14" xfId="6" applyFont="1" applyFill="1" applyBorder="1" applyAlignment="1">
      <alignment horizontal="left" vertical="center" wrapText="1"/>
    </xf>
    <xf numFmtId="4" fontId="8" fillId="4" borderId="14" xfId="0" applyNumberFormat="1" applyFont="1" applyFill="1" applyBorder="1" applyAlignment="1">
      <alignment horizontal="right" vertical="center" wrapText="1"/>
    </xf>
    <xf numFmtId="4" fontId="10" fillId="4" borderId="14" xfId="0" applyNumberFormat="1" applyFont="1" applyFill="1" applyBorder="1" applyAlignment="1">
      <alignment horizontal="center" vertical="center" wrapText="1"/>
    </xf>
    <xf numFmtId="4" fontId="8" fillId="4" borderId="14"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4" fontId="4" fillId="4" borderId="14" xfId="0" applyNumberFormat="1" applyFont="1" applyFill="1" applyBorder="1" applyAlignment="1">
      <alignment horizontal="right" vertical="center"/>
    </xf>
    <xf numFmtId="4" fontId="10" fillId="4" borderId="15" xfId="0" applyNumberFormat="1" applyFont="1" applyFill="1" applyBorder="1" applyAlignment="1">
      <alignment vertical="center"/>
    </xf>
    <xf numFmtId="4" fontId="2" fillId="4" borderId="6" xfId="0" applyNumberFormat="1" applyFont="1" applyFill="1" applyBorder="1" applyAlignment="1">
      <alignment vertical="center" wrapText="1"/>
    </xf>
    <xf numFmtId="49" fontId="4" fillId="4" borderId="10" xfId="4" applyNumberFormat="1" applyFont="1" applyFill="1" applyBorder="1" applyAlignment="1">
      <alignment horizontal="center" vertical="center" wrapText="1"/>
    </xf>
    <xf numFmtId="0" fontId="3" fillId="4" borderId="11" xfId="3" applyFont="1" applyFill="1" applyBorder="1" applyAlignment="1">
      <alignment horizontal="center" vertical="center" wrapText="1"/>
    </xf>
    <xf numFmtId="4" fontId="3" fillId="4" borderId="11" xfId="3" applyNumberFormat="1" applyFont="1" applyFill="1" applyBorder="1" applyAlignment="1">
      <alignment horizontal="center" vertical="center" wrapText="1"/>
    </xf>
    <xf numFmtId="0" fontId="3" fillId="4" borderId="11" xfId="3" applyFont="1" applyFill="1" applyBorder="1" applyAlignment="1">
      <alignment vertical="center" wrapText="1"/>
    </xf>
    <xf numFmtId="4" fontId="2" fillId="4" borderId="12" xfId="3" applyNumberFormat="1" applyFont="1" applyFill="1" applyBorder="1" applyAlignment="1">
      <alignment horizontal="right" vertical="center" wrapText="1"/>
    </xf>
    <xf numFmtId="49" fontId="3" fillId="4" borderId="13" xfId="3" applyNumberFormat="1" applyFont="1" applyFill="1" applyBorder="1" applyAlignment="1">
      <alignment horizontal="center" vertical="center" wrapText="1"/>
    </xf>
    <xf numFmtId="0" fontId="8" fillId="4" borderId="14" xfId="6" applyFont="1" applyFill="1" applyBorder="1" applyAlignment="1">
      <alignment vertical="center" wrapText="1"/>
    </xf>
    <xf numFmtId="4" fontId="8" fillId="4" borderId="14" xfId="2" applyNumberFormat="1" applyFont="1" applyFill="1" applyBorder="1" applyAlignment="1">
      <alignment horizontal="right" vertical="center" wrapText="1"/>
    </xf>
    <xf numFmtId="0" fontId="5" fillId="4" borderId="14" xfId="6" applyFont="1" applyFill="1" applyBorder="1" applyAlignment="1">
      <alignment vertical="center" wrapText="1"/>
    </xf>
    <xf numFmtId="4" fontId="4" fillId="4" borderId="14" xfId="4" applyNumberFormat="1" applyFont="1" applyFill="1" applyBorder="1" applyAlignment="1">
      <alignment horizontal="right" vertical="center" wrapText="1"/>
    </xf>
    <xf numFmtId="0" fontId="4" fillId="4" borderId="13" xfId="4" applyFont="1" applyFill="1" applyBorder="1" applyAlignment="1">
      <alignment horizontal="center" vertical="center" wrapText="1"/>
    </xf>
    <xf numFmtId="0" fontId="3" fillId="4" borderId="14" xfId="3" applyFont="1" applyFill="1" applyBorder="1" applyAlignment="1">
      <alignment horizontal="right" vertical="center" wrapText="1"/>
    </xf>
    <xf numFmtId="0" fontId="3" fillId="4" borderId="13" xfId="3" applyFont="1" applyFill="1" applyBorder="1" applyAlignment="1">
      <alignment horizontal="center" vertical="center" wrapText="1"/>
    </xf>
    <xf numFmtId="0" fontId="2" fillId="4" borderId="14" xfId="3" applyFont="1" applyFill="1" applyBorder="1" applyAlignment="1">
      <alignment vertical="center" wrapText="1"/>
    </xf>
    <xf numFmtId="4" fontId="3" fillId="4" borderId="14" xfId="17" applyNumberFormat="1" applyFont="1" applyFill="1" applyBorder="1"/>
    <xf numFmtId="0" fontId="3" fillId="4" borderId="14" xfId="3" applyFont="1" applyFill="1" applyBorder="1" applyAlignment="1">
      <alignment vertical="center" wrapText="1"/>
    </xf>
    <xf numFmtId="4" fontId="3" fillId="4" borderId="14" xfId="17" applyNumberFormat="1" applyFont="1" applyFill="1" applyBorder="1" applyAlignment="1">
      <alignment vertical="center"/>
    </xf>
    <xf numFmtId="4" fontId="11" fillId="4" borderId="14" xfId="0" applyNumberFormat="1" applyFont="1" applyFill="1" applyBorder="1" applyAlignment="1">
      <alignment vertical="center" wrapText="1"/>
    </xf>
    <xf numFmtId="0" fontId="8" fillId="4" borderId="14" xfId="0" applyFont="1" applyFill="1" applyBorder="1" applyAlignment="1">
      <alignment vertical="center" wrapText="1"/>
    </xf>
    <xf numFmtId="4" fontId="3" fillId="4" borderId="15" xfId="2" applyNumberFormat="1" applyFont="1" applyFill="1" applyBorder="1" applyAlignment="1">
      <alignment horizontal="right" vertical="center" wrapText="1"/>
    </xf>
    <xf numFmtId="0" fontId="10" fillId="4" borderId="14" xfId="6" applyFont="1" applyFill="1" applyBorder="1" applyAlignment="1">
      <alignment horizontal="left" vertical="center" wrapText="1"/>
    </xf>
    <xf numFmtId="4" fontId="3" fillId="4" borderId="15" xfId="2" applyNumberFormat="1" applyFont="1" applyFill="1" applyBorder="1" applyAlignment="1">
      <alignment vertical="center" wrapText="1"/>
    </xf>
    <xf numFmtId="0" fontId="4" fillId="4" borderId="14" xfId="0" applyFont="1" applyFill="1" applyBorder="1" applyAlignment="1">
      <alignment vertical="center" wrapText="1"/>
    </xf>
    <xf numFmtId="4" fontId="3" fillId="4" borderId="14" xfId="6" applyNumberFormat="1" applyFont="1" applyFill="1" applyBorder="1" applyAlignment="1">
      <alignment horizontal="right" vertical="center"/>
    </xf>
    <xf numFmtId="0" fontId="3" fillId="4" borderId="73" xfId="0" applyFont="1" applyFill="1" applyBorder="1" applyAlignment="1">
      <alignment horizontal="center" vertical="center"/>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3" xfId="7" applyNumberFormat="1" applyFont="1" applyFill="1" applyBorder="1" applyAlignment="1">
      <alignment horizontal="center" vertical="center" wrapText="1"/>
    </xf>
    <xf numFmtId="4" fontId="4" fillId="4" borderId="14" xfId="7" applyNumberFormat="1" applyFont="1" applyFill="1" applyBorder="1" applyAlignment="1">
      <alignment vertical="center" wrapText="1"/>
    </xf>
    <xf numFmtId="4" fontId="4" fillId="4" borderId="14" xfId="7" applyNumberFormat="1" applyFont="1" applyFill="1" applyBorder="1" applyAlignment="1">
      <alignment horizontal="center" vertical="center" wrapText="1"/>
    </xf>
    <xf numFmtId="4" fontId="4" fillId="4" borderId="14" xfId="7" applyNumberFormat="1" applyFont="1" applyFill="1" applyBorder="1" applyAlignment="1">
      <alignment horizontal="right" vertical="center" wrapText="1"/>
    </xf>
    <xf numFmtId="0" fontId="5" fillId="4" borderId="13" xfId="0" applyFont="1" applyFill="1" applyBorder="1" applyAlignment="1">
      <alignment horizontal="center" vertical="center" wrapText="1"/>
    </xf>
    <xf numFmtId="4" fontId="5" fillId="4" borderId="14" xfId="7" applyNumberFormat="1" applyFont="1" applyFill="1" applyBorder="1" applyAlignment="1">
      <alignment horizontal="right" vertical="center" wrapText="1"/>
    </xf>
    <xf numFmtId="4" fontId="5" fillId="4" borderId="14" xfId="7" applyNumberFormat="1" applyFont="1" applyFill="1" applyBorder="1" applyAlignment="1">
      <alignment vertical="center" wrapText="1"/>
    </xf>
    <xf numFmtId="4" fontId="5" fillId="4" borderId="14" xfId="18" applyNumberFormat="1" applyFont="1" applyFill="1" applyBorder="1" applyAlignment="1">
      <alignment horizontal="right" vertical="center"/>
    </xf>
    <xf numFmtId="0" fontId="3" fillId="4" borderId="17" xfId="3" applyFont="1" applyFill="1" applyBorder="1" applyAlignment="1">
      <alignment vertical="center" wrapText="1"/>
    </xf>
    <xf numFmtId="0" fontId="4" fillId="4" borderId="14" xfId="3" applyFont="1" applyFill="1" applyBorder="1" applyAlignment="1">
      <alignment vertical="center" wrapText="1"/>
    </xf>
    <xf numFmtId="0" fontId="2" fillId="4" borderId="11" xfId="0" applyFont="1" applyFill="1" applyBorder="1" applyAlignment="1">
      <alignment horizontal="center" wrapText="1"/>
    </xf>
    <xf numFmtId="0" fontId="2" fillId="4" borderId="11" xfId="0" applyFont="1" applyFill="1" applyBorder="1" applyAlignment="1">
      <alignment horizontal="right" vertical="center" wrapText="1"/>
    </xf>
    <xf numFmtId="4" fontId="2" fillId="4" borderId="12" xfId="0" applyNumberFormat="1" applyFont="1" applyFill="1" applyBorder="1" applyAlignment="1">
      <alignment horizontal="right" vertical="center" wrapText="1"/>
    </xf>
    <xf numFmtId="0" fontId="5" fillId="4" borderId="13" xfId="0" applyFont="1" applyFill="1" applyBorder="1" applyAlignment="1">
      <alignment vertical="center"/>
    </xf>
    <xf numFmtId="0" fontId="5" fillId="4" borderId="14" xfId="5" applyFont="1" applyFill="1" applyBorder="1" applyAlignment="1">
      <alignment horizontal="center" vertical="center"/>
    </xf>
    <xf numFmtId="0" fontId="5" fillId="4" borderId="14" xfId="5" applyFont="1" applyFill="1" applyBorder="1" applyAlignment="1">
      <alignment horizontal="right"/>
    </xf>
    <xf numFmtId="4" fontId="5" fillId="4" borderId="15" xfId="5" applyNumberFormat="1" applyFont="1" applyFill="1" applyBorder="1" applyAlignment="1">
      <alignment horizontal="right" vertical="center"/>
    </xf>
    <xf numFmtId="0" fontId="5" fillId="4" borderId="17" xfId="3" applyFont="1" applyFill="1" applyBorder="1" applyAlignment="1">
      <alignment horizontal="left" wrapText="1"/>
    </xf>
    <xf numFmtId="0" fontId="5" fillId="4" borderId="17" xfId="3" applyFont="1" applyFill="1" applyBorder="1" applyAlignment="1">
      <alignment horizontal="center" vertical="center" wrapText="1"/>
    </xf>
    <xf numFmtId="4" fontId="5" fillId="4" borderId="17" xfId="3" applyNumberFormat="1" applyFont="1" applyFill="1" applyBorder="1" applyAlignment="1">
      <alignment horizontal="right" vertical="center" wrapText="1"/>
    </xf>
    <xf numFmtId="0" fontId="5" fillId="4" borderId="17" xfId="3" applyFont="1" applyFill="1" applyBorder="1" applyAlignment="1">
      <alignment horizontal="right" vertical="center" wrapText="1"/>
    </xf>
    <xf numFmtId="166" fontId="5" fillId="4" borderId="18" xfId="1" applyFont="1" applyFill="1" applyBorder="1" applyAlignment="1">
      <alignment horizontal="right" vertical="center" wrapText="1"/>
    </xf>
    <xf numFmtId="0" fontId="4" fillId="0" borderId="0" xfId="0" applyFont="1" applyAlignment="1">
      <alignment horizontal="center"/>
    </xf>
    <xf numFmtId="0" fontId="4" fillId="0" borderId="0" xfId="0" applyFont="1" applyAlignment="1">
      <alignment horizontal="center" vertical="top" wrapText="1"/>
    </xf>
    <xf numFmtId="0" fontId="2" fillId="0" borderId="0" xfId="0" applyFont="1" applyFill="1" applyBorder="1" applyAlignment="1">
      <alignment horizontal="center" vertical="justify" wrapText="1"/>
    </xf>
    <xf numFmtId="0" fontId="2" fillId="0" borderId="0" xfId="0" applyFont="1" applyFill="1" applyAlignment="1">
      <alignment horizontal="left" vertical="justify" wrapText="1"/>
    </xf>
    <xf numFmtId="0" fontId="5" fillId="4" borderId="14" xfId="3" applyFont="1" applyFill="1" applyBorder="1" applyAlignment="1">
      <alignment horizontal="justify"/>
    </xf>
    <xf numFmtId="0" fontId="4" fillId="4" borderId="10" xfId="0" applyFont="1" applyFill="1" applyBorder="1" applyAlignment="1">
      <alignment horizontal="center"/>
    </xf>
    <xf numFmtId="0" fontId="4" fillId="4" borderId="11" xfId="0" applyFont="1" applyFill="1" applyBorder="1"/>
    <xf numFmtId="0" fontId="5" fillId="4" borderId="11" xfId="0" applyFont="1" applyFill="1" applyBorder="1" applyAlignment="1">
      <alignment horizontal="center"/>
    </xf>
    <xf numFmtId="4" fontId="5" fillId="4" borderId="11" xfId="0" applyNumberFormat="1" applyFont="1" applyFill="1" applyBorder="1" applyAlignment="1">
      <alignment horizontal="right"/>
    </xf>
    <xf numFmtId="4" fontId="6" fillId="4" borderId="11" xfId="0" applyNumberFormat="1" applyFont="1" applyFill="1" applyBorder="1" applyAlignment="1">
      <alignment horizontal="right"/>
    </xf>
    <xf numFmtId="4" fontId="4" fillId="4" borderId="12" xfId="0" applyNumberFormat="1" applyFont="1" applyFill="1" applyBorder="1"/>
    <xf numFmtId="0" fontId="5" fillId="4" borderId="16" xfId="0" applyFont="1" applyFill="1" applyBorder="1" applyAlignment="1">
      <alignment horizontal="center"/>
    </xf>
    <xf numFmtId="0" fontId="5" fillId="4" borderId="17" xfId="0" applyFont="1" applyFill="1" applyBorder="1"/>
    <xf numFmtId="0" fontId="5" fillId="4" borderId="17" xfId="0" applyFont="1" applyFill="1" applyBorder="1" applyAlignment="1">
      <alignment horizontal="center"/>
    </xf>
    <xf numFmtId="4" fontId="5" fillId="4" borderId="17" xfId="0" applyNumberFormat="1" applyFont="1" applyFill="1" applyBorder="1" applyAlignment="1">
      <alignment horizontal="right"/>
    </xf>
    <xf numFmtId="4" fontId="6" fillId="4" borderId="17" xfId="0" applyNumberFormat="1" applyFont="1" applyFill="1" applyBorder="1" applyAlignment="1">
      <alignment horizontal="right"/>
    </xf>
    <xf numFmtId="4" fontId="5" fillId="4" borderId="18" xfId="0" applyNumberFormat="1" applyFont="1" applyFill="1" applyBorder="1"/>
    <xf numFmtId="4" fontId="4" fillId="4" borderId="6" xfId="0" applyNumberFormat="1" applyFont="1" applyFill="1" applyBorder="1"/>
    <xf numFmtId="0" fontId="3" fillId="4" borderId="0" xfId="0" applyFont="1" applyFill="1" applyBorder="1"/>
    <xf numFmtId="0" fontId="3" fillId="4" borderId="0" xfId="0" applyFont="1" applyFill="1" applyBorder="1" applyAlignment="1">
      <alignment horizontal="center" vertical="center"/>
    </xf>
    <xf numFmtId="2" fontId="3" fillId="4" borderId="0" xfId="0" applyNumberFormat="1" applyFont="1" applyFill="1" applyBorder="1"/>
    <xf numFmtId="4" fontId="3" fillId="4" borderId="0" xfId="0" applyNumberFormat="1" applyFont="1" applyFill="1" applyBorder="1" applyAlignment="1">
      <alignment vertical="center"/>
    </xf>
    <xf numFmtId="4" fontId="3" fillId="4" borderId="0" xfId="0" applyNumberFormat="1" applyFont="1" applyFill="1" applyBorder="1"/>
    <xf numFmtId="0" fontId="3" fillId="4" borderId="0" xfId="0" applyFont="1" applyFill="1" applyBorder="1" applyAlignment="1">
      <alignment vertical="center"/>
    </xf>
    <xf numFmtId="2" fontId="3" fillId="4" borderId="0" xfId="0" applyNumberFormat="1" applyFont="1" applyFill="1" applyBorder="1" applyAlignment="1">
      <alignment vertical="center"/>
    </xf>
    <xf numFmtId="2" fontId="5" fillId="4" borderId="0" xfId="0" applyNumberFormat="1" applyFont="1" applyFill="1" applyBorder="1"/>
    <xf numFmtId="4" fontId="3" fillId="0" borderId="0" xfId="0" applyNumberFormat="1" applyFont="1" applyBorder="1"/>
    <xf numFmtId="4" fontId="5" fillId="4" borderId="0" xfId="0" applyNumberFormat="1" applyFont="1" applyFill="1" applyBorder="1" applyAlignment="1">
      <alignment vertical="center"/>
    </xf>
    <xf numFmtId="2" fontId="20" fillId="4" borderId="11" xfId="0" applyNumberFormat="1" applyFont="1" applyFill="1" applyBorder="1"/>
    <xf numFmtId="168" fontId="20" fillId="4" borderId="93" xfId="0" applyNumberFormat="1" applyFont="1" applyFill="1" applyBorder="1" applyAlignment="1">
      <alignment vertical="center"/>
    </xf>
    <xf numFmtId="0" fontId="0" fillId="4" borderId="70" xfId="0" applyFill="1" applyBorder="1" applyAlignment="1">
      <alignment horizontal="center" vertical="center"/>
    </xf>
    <xf numFmtId="168" fontId="0" fillId="4" borderId="71" xfId="0" applyNumberFormat="1" applyFill="1" applyBorder="1"/>
    <xf numFmtId="168" fontId="0" fillId="4" borderId="18" xfId="0" applyNumberFormat="1" applyFill="1" applyBorder="1"/>
    <xf numFmtId="168" fontId="20" fillId="4" borderId="85" xfId="0" applyNumberFormat="1" applyFont="1" applyFill="1" applyBorder="1" applyAlignment="1">
      <alignment vertical="center"/>
    </xf>
    <xf numFmtId="2" fontId="20" fillId="4" borderId="0" xfId="0" applyNumberFormat="1" applyFont="1" applyFill="1" applyBorder="1"/>
    <xf numFmtId="168" fontId="0" fillId="4" borderId="0" xfId="0" applyNumberFormat="1" applyFill="1" applyBorder="1" applyAlignment="1">
      <alignment vertical="center"/>
    </xf>
    <xf numFmtId="168" fontId="0" fillId="4" borderId="0" xfId="0" applyNumberFormat="1" applyFill="1" applyBorder="1"/>
    <xf numFmtId="4" fontId="0" fillId="0" borderId="0" xfId="0" applyNumberFormat="1" applyBorder="1"/>
    <xf numFmtId="168" fontId="20" fillId="4" borderId="0" xfId="0" applyNumberFormat="1" applyFont="1" applyFill="1" applyBorder="1" applyAlignment="1">
      <alignment vertical="center"/>
    </xf>
    <xf numFmtId="4" fontId="2" fillId="4" borderId="14" xfId="0" applyNumberFormat="1" applyFont="1" applyFill="1" applyBorder="1" applyAlignment="1">
      <alignment vertical="center"/>
    </xf>
    <xf numFmtId="4" fontId="4" fillId="4" borderId="0" xfId="0" applyNumberFormat="1" applyFont="1" applyFill="1" applyBorder="1" applyAlignment="1">
      <alignment vertical="center"/>
    </xf>
    <xf numFmtId="2" fontId="3" fillId="4" borderId="0" xfId="0" applyNumberFormat="1" applyFont="1" applyFill="1"/>
    <xf numFmtId="165" fontId="0" fillId="4" borderId="0" xfId="0" applyNumberFormat="1" applyFill="1"/>
    <xf numFmtId="4" fontId="18" fillId="4" borderId="0" xfId="0" applyNumberFormat="1" applyFont="1" applyFill="1"/>
    <xf numFmtId="4" fontId="5" fillId="4" borderId="94" xfId="0" applyNumberFormat="1" applyFont="1" applyFill="1" applyBorder="1" applyAlignment="1">
      <alignment horizontal="right" vertical="center" wrapText="1"/>
    </xf>
    <xf numFmtId="4" fontId="4" fillId="4" borderId="8" xfId="0" applyNumberFormat="1" applyFont="1" applyFill="1" applyBorder="1" applyAlignment="1">
      <alignment horizontal="right" vertical="center" wrapText="1"/>
    </xf>
    <xf numFmtId="4" fontId="4" fillId="4" borderId="94" xfId="0" applyNumberFormat="1" applyFont="1" applyFill="1" applyBorder="1" applyAlignment="1">
      <alignment horizontal="right" vertical="center" wrapText="1"/>
    </xf>
    <xf numFmtId="4" fontId="4" fillId="4" borderId="80" xfId="3" applyNumberFormat="1" applyFont="1" applyFill="1" applyBorder="1" applyAlignment="1">
      <alignment horizontal="right" vertical="center" wrapText="1"/>
    </xf>
    <xf numFmtId="49" fontId="4" fillId="4" borderId="63" xfId="0" applyNumberFormat="1" applyFont="1" applyFill="1" applyBorder="1" applyAlignment="1">
      <alignment horizontal="center" vertical="center"/>
    </xf>
    <xf numFmtId="0" fontId="4" fillId="4" borderId="15" xfId="0" applyFont="1" applyFill="1" applyBorder="1" applyAlignment="1">
      <alignment vertical="center"/>
    </xf>
    <xf numFmtId="49" fontId="5" fillId="4" borderId="13" xfId="3" applyNumberFormat="1" applyFont="1" applyFill="1" applyBorder="1" applyAlignment="1">
      <alignment horizontal="center" vertical="center"/>
    </xf>
    <xf numFmtId="4" fontId="3" fillId="4" borderId="17" xfId="0" applyNumberFormat="1" applyFont="1" applyFill="1" applyBorder="1" applyAlignment="1">
      <alignment horizontal="right" vertical="center" wrapText="1"/>
    </xf>
    <xf numFmtId="0" fontId="5" fillId="4" borderId="11" xfId="0" applyFont="1" applyFill="1" applyBorder="1" applyAlignment="1">
      <alignment horizontal="right"/>
    </xf>
    <xf numFmtId="0" fontId="5" fillId="4" borderId="14" xfId="4" applyFont="1" applyFill="1" applyBorder="1" applyAlignment="1">
      <alignment horizontal="center" vertical="center"/>
    </xf>
    <xf numFmtId="4" fontId="3" fillId="4" borderId="14" xfId="4" applyNumberFormat="1" applyFont="1" applyFill="1" applyBorder="1" applyAlignment="1">
      <alignment horizontal="right" vertical="center" wrapText="1"/>
    </xf>
    <xf numFmtId="0" fontId="3" fillId="4" borderId="70" xfId="4" applyFont="1" applyFill="1" applyBorder="1" applyAlignment="1">
      <alignment horizontal="center" vertical="center"/>
    </xf>
    <xf numFmtId="4" fontId="4" fillId="4" borderId="71" xfId="3" applyNumberFormat="1" applyFont="1" applyFill="1" applyBorder="1" applyAlignment="1">
      <alignment horizontal="right" vertical="center"/>
    </xf>
    <xf numFmtId="4" fontId="3" fillId="4" borderId="11" xfId="3" applyNumberFormat="1" applyFont="1" applyFill="1" applyBorder="1" applyAlignment="1">
      <alignment horizontal="right" vertical="center"/>
    </xf>
    <xf numFmtId="4" fontId="4" fillId="4" borderId="15" xfId="3" applyNumberFormat="1" applyFont="1" applyFill="1" applyBorder="1" applyAlignment="1">
      <alignment horizontal="right" vertical="center" wrapText="1"/>
    </xf>
    <xf numFmtId="4" fontId="3" fillId="4" borderId="82" xfId="3" applyNumberFormat="1" applyFont="1" applyFill="1" applyBorder="1" applyAlignment="1">
      <alignment horizontal="right" vertical="center" wrapText="1"/>
    </xf>
    <xf numFmtId="0" fontId="10" fillId="4" borderId="67" xfId="0" applyFont="1" applyFill="1" applyBorder="1" applyAlignment="1">
      <alignment horizontal="center" vertical="center"/>
    </xf>
    <xf numFmtId="0" fontId="5" fillId="4" borderId="58" xfId="0" applyFont="1" applyFill="1" applyBorder="1" applyAlignment="1">
      <alignment horizontal="left" vertical="center" wrapText="1"/>
    </xf>
    <xf numFmtId="4" fontId="8" fillId="4" borderId="58" xfId="0" applyNumberFormat="1" applyFont="1" applyFill="1" applyBorder="1" applyAlignment="1">
      <alignment horizontal="right" vertical="center"/>
    </xf>
    <xf numFmtId="4" fontId="8" fillId="4" borderId="72" xfId="0" applyNumberFormat="1" applyFont="1" applyFill="1" applyBorder="1" applyAlignment="1">
      <alignment vertical="center"/>
    </xf>
    <xf numFmtId="4" fontId="8" fillId="4" borderId="14" xfId="0" applyNumberFormat="1" applyFont="1" applyFill="1" applyBorder="1" applyAlignment="1">
      <alignment horizontal="right" vertical="center"/>
    </xf>
    <xf numFmtId="4" fontId="8" fillId="4" borderId="15" xfId="0" applyNumberFormat="1" applyFont="1" applyFill="1" applyBorder="1" applyAlignment="1">
      <alignment vertical="center"/>
    </xf>
    <xf numFmtId="0" fontId="5" fillId="4" borderId="82" xfId="0" applyFont="1" applyFill="1" applyBorder="1" applyAlignment="1">
      <alignment vertical="center"/>
    </xf>
    <xf numFmtId="0" fontId="3" fillId="4" borderId="67" xfId="3" applyFont="1" applyFill="1" applyBorder="1" applyAlignment="1">
      <alignment horizontal="center" vertical="center" wrapText="1"/>
    </xf>
    <xf numFmtId="0" fontId="5" fillId="4" borderId="58" xfId="3" applyFont="1" applyFill="1" applyBorder="1" applyAlignment="1">
      <alignment vertical="center" wrapText="1"/>
    </xf>
    <xf numFmtId="0" fontId="8" fillId="4" borderId="58" xfId="6" applyFont="1" applyFill="1" applyBorder="1" applyAlignment="1">
      <alignment horizontal="center" vertical="center" wrapText="1"/>
    </xf>
    <xf numFmtId="4" fontId="8" fillId="4" borderId="58" xfId="2" applyNumberFormat="1" applyFont="1" applyFill="1" applyBorder="1" applyAlignment="1">
      <alignment horizontal="right" vertical="center" wrapText="1"/>
    </xf>
    <xf numFmtId="0" fontId="3" fillId="4" borderId="58" xfId="3" applyFont="1" applyFill="1" applyBorder="1" applyAlignment="1">
      <alignment horizontal="center" vertical="center" wrapText="1"/>
    </xf>
    <xf numFmtId="4" fontId="3" fillId="4" borderId="72" xfId="3" applyNumberFormat="1" applyFont="1" applyFill="1" applyBorder="1" applyAlignment="1">
      <alignment horizontal="right" vertical="center" wrapText="1"/>
    </xf>
    <xf numFmtId="0" fontId="18" fillId="0" borderId="0" xfId="0" applyFont="1"/>
    <xf numFmtId="0" fontId="0" fillId="4" borderId="0" xfId="0" applyFill="1" applyBorder="1"/>
    <xf numFmtId="0" fontId="0" fillId="4" borderId="0" xfId="0" applyFill="1" applyBorder="1"/>
    <xf numFmtId="0" fontId="4" fillId="4" borderId="90" xfId="0" applyFont="1" applyFill="1" applyBorder="1" applyAlignment="1">
      <alignment horizontal="right" vertical="center" wrapText="1"/>
    </xf>
    <xf numFmtId="0" fontId="4" fillId="4" borderId="91" xfId="0" applyFont="1" applyFill="1" applyBorder="1" applyAlignment="1">
      <alignment horizontal="right" vertical="center" wrapText="1"/>
    </xf>
    <xf numFmtId="0" fontId="4" fillId="4" borderId="92" xfId="0" applyFont="1" applyFill="1" applyBorder="1" applyAlignment="1">
      <alignment horizontal="right" vertical="center" wrapText="1"/>
    </xf>
    <xf numFmtId="0" fontId="2" fillId="4" borderId="19" xfId="0" applyFont="1" applyFill="1" applyBorder="1" applyAlignment="1">
      <alignment horizontal="right" vertical="center"/>
    </xf>
    <xf numFmtId="0" fontId="2" fillId="4" borderId="20" xfId="0" applyFont="1" applyFill="1" applyBorder="1" applyAlignment="1">
      <alignment horizontal="right" vertical="center"/>
    </xf>
    <xf numFmtId="0" fontId="2" fillId="4" borderId="21" xfId="0" applyFont="1" applyFill="1" applyBorder="1" applyAlignment="1">
      <alignment horizontal="right"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4" borderId="2" xfId="0" applyFont="1" applyFill="1" applyBorder="1" applyAlignment="1">
      <alignment horizontal="right" vertical="center"/>
    </xf>
    <xf numFmtId="0" fontId="3" fillId="4" borderId="3" xfId="0" applyFont="1" applyFill="1" applyBorder="1" applyAlignment="1">
      <alignment horizontal="right" vertical="center"/>
    </xf>
    <xf numFmtId="0" fontId="3" fillId="4" borderId="4" xfId="0" applyFont="1" applyFill="1" applyBorder="1" applyAlignment="1">
      <alignment horizontal="right"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 xfId="0" applyFont="1" applyFill="1" applyBorder="1" applyAlignment="1">
      <alignment horizontal="right" vertical="center"/>
    </xf>
    <xf numFmtId="0" fontId="2" fillId="4" borderId="4" xfId="0" applyFont="1" applyFill="1" applyBorder="1" applyAlignment="1">
      <alignment horizontal="right" vertic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19" xfId="0" applyFont="1" applyFill="1" applyBorder="1" applyAlignment="1">
      <alignment horizontal="right" vertical="center" wrapText="1"/>
    </xf>
    <xf numFmtId="0" fontId="2" fillId="4" borderId="20" xfId="0" applyFont="1" applyFill="1" applyBorder="1" applyAlignment="1">
      <alignment horizontal="right" vertical="center" wrapText="1"/>
    </xf>
    <xf numFmtId="0" fontId="2" fillId="4" borderId="21" xfId="0" applyFont="1" applyFill="1" applyBorder="1" applyAlignment="1">
      <alignment horizontal="right" vertical="center" wrapText="1"/>
    </xf>
    <xf numFmtId="0" fontId="4" fillId="4" borderId="73" xfId="0"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72" xfId="0" applyFont="1" applyFill="1" applyBorder="1" applyAlignment="1">
      <alignment horizontal="right" vertical="center" wrapText="1"/>
    </xf>
    <xf numFmtId="0" fontId="5" fillId="4" borderId="74" xfId="0" applyFont="1" applyFill="1" applyBorder="1" applyAlignment="1">
      <alignment horizontal="right" vertical="center" wrapText="1"/>
    </xf>
    <xf numFmtId="0" fontId="5" fillId="4" borderId="98" xfId="0" applyFont="1" applyFill="1" applyBorder="1" applyAlignment="1">
      <alignment horizontal="right" vertical="center" wrapText="1"/>
    </xf>
    <xf numFmtId="0" fontId="5" fillId="4" borderId="95" xfId="0" applyFont="1" applyFill="1" applyBorder="1" applyAlignment="1">
      <alignment horizontal="right" vertical="center" wrapText="1"/>
    </xf>
    <xf numFmtId="0" fontId="4" fillId="4" borderId="74" xfId="0" applyFont="1" applyFill="1" applyBorder="1" applyAlignment="1">
      <alignment horizontal="right" vertical="center" wrapText="1"/>
    </xf>
    <xf numFmtId="0" fontId="4" fillId="4" borderId="98" xfId="0" applyFont="1" applyFill="1" applyBorder="1" applyAlignment="1">
      <alignment horizontal="right" vertical="center" wrapText="1"/>
    </xf>
    <xf numFmtId="0" fontId="4" fillId="4" borderId="95" xfId="0" applyFont="1" applyFill="1" applyBorder="1" applyAlignment="1">
      <alignment horizontal="right" vertical="center" wrapText="1"/>
    </xf>
    <xf numFmtId="0" fontId="2" fillId="0" borderId="0" xfId="0" applyFont="1" applyAlignment="1">
      <alignment horizont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4" fillId="4" borderId="19" xfId="0" applyFont="1" applyFill="1" applyBorder="1" applyAlignment="1">
      <alignment horizontal="center"/>
    </xf>
    <xf numFmtId="0" fontId="4" fillId="4" borderId="20" xfId="0" applyFont="1" applyFill="1" applyBorder="1" applyAlignment="1">
      <alignment horizontal="center"/>
    </xf>
    <xf numFmtId="0" fontId="4" fillId="4" borderId="21" xfId="0" applyFont="1" applyFill="1" applyBorder="1" applyAlignment="1">
      <alignment horizontal="center"/>
    </xf>
    <xf numFmtId="0" fontId="2" fillId="0" borderId="0" xfId="0" applyFont="1" applyAlignment="1">
      <alignment horizontal="left"/>
    </xf>
    <xf numFmtId="2" fontId="4" fillId="2" borderId="99" xfId="0" applyNumberFormat="1" applyFont="1" applyFill="1" applyBorder="1" applyAlignment="1">
      <alignment horizontal="center" vertical="center" wrapText="1"/>
    </xf>
    <xf numFmtId="2" fontId="4" fillId="2" borderId="63" xfId="0" applyNumberFormat="1" applyFont="1" applyFill="1" applyBorder="1" applyAlignment="1">
      <alignment horizontal="center" vertical="center" wrapText="1"/>
    </xf>
    <xf numFmtId="2" fontId="4" fillId="2" borderId="90"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4" fontId="4" fillId="2" borderId="8"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0"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4" fontId="4" fillId="3" borderId="8" xfId="0" applyNumberFormat="1" applyFont="1" applyFill="1" applyBorder="1" applyAlignment="1">
      <alignment horizontal="center" vertical="center" wrapText="1"/>
    </xf>
    <xf numFmtId="4" fontId="4" fillId="3" borderId="97" xfId="0" applyNumberFormat="1" applyFont="1" applyFill="1" applyBorder="1" applyAlignment="1">
      <alignment horizontal="center" vertical="center" wrapText="1"/>
    </xf>
    <xf numFmtId="4" fontId="4" fillId="3" borderId="79" xfId="0" applyNumberFormat="1" applyFont="1" applyFill="1" applyBorder="1" applyAlignment="1">
      <alignment horizontal="center" vertical="center" wrapText="1"/>
    </xf>
    <xf numFmtId="0" fontId="4" fillId="2" borderId="96"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4" borderId="2" xfId="0" applyFont="1" applyFill="1" applyBorder="1" applyAlignment="1">
      <alignment horizontal="right"/>
    </xf>
    <xf numFmtId="0" fontId="4" fillId="4" borderId="3" xfId="0" applyFont="1" applyFill="1" applyBorder="1" applyAlignment="1">
      <alignment horizontal="right"/>
    </xf>
    <xf numFmtId="0" fontId="4" fillId="4" borderId="4" xfId="0" applyFont="1" applyFill="1" applyBorder="1" applyAlignment="1">
      <alignment horizontal="right"/>
    </xf>
    <xf numFmtId="0" fontId="5" fillId="4" borderId="2" xfId="0" applyFont="1" applyFill="1" applyBorder="1" applyAlignment="1">
      <alignment horizontal="right" vertical="center" wrapText="1"/>
    </xf>
    <xf numFmtId="0" fontId="5" fillId="4" borderId="3" xfId="0" applyFont="1" applyFill="1" applyBorder="1" applyAlignment="1">
      <alignment horizontal="right" vertical="center" wrapText="1"/>
    </xf>
    <xf numFmtId="0" fontId="5" fillId="4" borderId="4" xfId="0" applyFont="1" applyFill="1" applyBorder="1" applyAlignment="1">
      <alignment horizontal="right" vertical="center" wrapText="1"/>
    </xf>
    <xf numFmtId="0" fontId="4" fillId="4" borderId="2" xfId="0" applyFont="1" applyFill="1" applyBorder="1" applyAlignment="1">
      <alignment horizontal="right" vertical="center" wrapText="1"/>
    </xf>
    <xf numFmtId="0" fontId="4" fillId="4" borderId="3" xfId="0" applyFont="1" applyFill="1" applyBorder="1" applyAlignment="1">
      <alignment horizontal="right" vertical="center" wrapText="1"/>
    </xf>
    <xf numFmtId="0" fontId="4" fillId="4" borderId="4" xfId="0" applyFont="1" applyFill="1" applyBorder="1" applyAlignment="1">
      <alignment horizontal="right" vertical="center" wrapText="1"/>
    </xf>
    <xf numFmtId="0" fontId="2" fillId="4" borderId="2" xfId="0" applyFont="1" applyFill="1" applyBorder="1" applyAlignment="1">
      <alignment horizontal="right"/>
    </xf>
    <xf numFmtId="0" fontId="2" fillId="4" borderId="3" xfId="0" applyFont="1" applyFill="1" applyBorder="1" applyAlignment="1">
      <alignment horizontal="right"/>
    </xf>
    <xf numFmtId="0" fontId="2" fillId="4" borderId="4" xfId="0" applyFont="1" applyFill="1" applyBorder="1" applyAlignment="1">
      <alignment horizontal="right"/>
    </xf>
    <xf numFmtId="0" fontId="2" fillId="4" borderId="2" xfId="0" applyFont="1" applyFill="1" applyBorder="1" applyAlignment="1">
      <alignment horizontal="right" vertical="center" wrapText="1"/>
    </xf>
    <xf numFmtId="0" fontId="2" fillId="4" borderId="3" xfId="0" applyFont="1" applyFill="1" applyBorder="1" applyAlignment="1">
      <alignment horizontal="right" vertical="center" wrapText="1"/>
    </xf>
    <xf numFmtId="0" fontId="2" fillId="4" borderId="4" xfId="0" applyFont="1" applyFill="1" applyBorder="1" applyAlignment="1">
      <alignment horizontal="right" vertical="center" wrapText="1"/>
    </xf>
    <xf numFmtId="0" fontId="2" fillId="4" borderId="19" xfId="0" applyFont="1" applyFill="1" applyBorder="1" applyAlignment="1">
      <alignment horizontal="center" wrapText="1"/>
    </xf>
    <xf numFmtId="0" fontId="2" fillId="4" borderId="20" xfId="0" applyFont="1" applyFill="1" applyBorder="1" applyAlignment="1">
      <alignment horizontal="center" wrapText="1"/>
    </xf>
    <xf numFmtId="0" fontId="2" fillId="4" borderId="21" xfId="0" applyFont="1" applyFill="1" applyBorder="1" applyAlignment="1">
      <alignment horizontal="center" wrapText="1"/>
    </xf>
    <xf numFmtId="0" fontId="4" fillId="0" borderId="0" xfId="0" applyFont="1" applyFill="1" applyAlignment="1">
      <alignment horizontal="center" vertical="center" wrapText="1"/>
    </xf>
    <xf numFmtId="0" fontId="2" fillId="0" borderId="0" xfId="0" applyFont="1" applyFill="1" applyAlignment="1">
      <alignment horizontal="center" vertical="justify"/>
    </xf>
    <xf numFmtId="0" fontId="2" fillId="4" borderId="2" xfId="0" applyFont="1" applyFill="1" applyBorder="1" applyAlignment="1">
      <alignment horizontal="right" wrapText="1"/>
    </xf>
    <xf numFmtId="0" fontId="2" fillId="4" borderId="3" xfId="0" applyFont="1" applyFill="1" applyBorder="1" applyAlignment="1">
      <alignment horizontal="right" wrapText="1"/>
    </xf>
    <xf numFmtId="0" fontId="2" fillId="4" borderId="4" xfId="0" applyFont="1" applyFill="1" applyBorder="1" applyAlignment="1">
      <alignment horizontal="right" wrapText="1"/>
    </xf>
    <xf numFmtId="0" fontId="4" fillId="0" borderId="0" xfId="0" applyFont="1" applyFill="1" applyAlignment="1">
      <alignment horizontal="left" vertical="center" wrapText="1"/>
    </xf>
    <xf numFmtId="0" fontId="4" fillId="0" borderId="0" xfId="0" applyFont="1" applyFill="1" applyAlignment="1">
      <alignment horizontal="right" vertical="center" wrapText="1"/>
    </xf>
    <xf numFmtId="2" fontId="4" fillId="2" borderId="1"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18" fillId="0" borderId="0" xfId="0" applyFont="1" applyBorder="1" applyAlignment="1">
      <alignment horizontal="left"/>
    </xf>
    <xf numFmtId="0" fontId="18" fillId="0" borderId="0" xfId="0" applyFont="1" applyBorder="1" applyAlignment="1">
      <alignment horizontal="left" wrapText="1"/>
    </xf>
    <xf numFmtId="0" fontId="4" fillId="0" borderId="0" xfId="0" applyFont="1" applyAlignment="1">
      <alignment horizontal="center"/>
    </xf>
    <xf numFmtId="0" fontId="2" fillId="0" borderId="0" xfId="0" applyFont="1" applyFill="1" applyBorder="1" applyAlignment="1">
      <alignment horizontal="center" vertical="justify" wrapText="1"/>
    </xf>
    <xf numFmtId="0" fontId="2" fillId="0" borderId="0" xfId="0" applyFont="1" applyFill="1" applyAlignment="1">
      <alignment horizontal="left" vertical="justify" wrapText="1"/>
    </xf>
    <xf numFmtId="0" fontId="4" fillId="0" borderId="0" xfId="0" applyFont="1" applyAlignment="1">
      <alignment horizontal="center" vertical="top" wrapText="1"/>
    </xf>
    <xf numFmtId="0" fontId="18" fillId="0" borderId="69" xfId="0" applyFont="1" applyBorder="1" applyAlignment="1">
      <alignment horizontal="center" vertical="center"/>
    </xf>
    <xf numFmtId="0" fontId="18" fillId="0" borderId="67" xfId="0" applyFont="1" applyBorder="1" applyAlignment="1">
      <alignment horizontal="center" vertical="center"/>
    </xf>
    <xf numFmtId="0" fontId="18" fillId="0" borderId="81" xfId="0" applyFont="1" applyBorder="1" applyAlignment="1">
      <alignment horizontal="center" vertical="center"/>
    </xf>
    <xf numFmtId="0" fontId="18" fillId="0" borderId="69"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81" xfId="0" applyFont="1" applyFill="1" applyBorder="1" applyAlignment="1">
      <alignment horizontal="center" vertical="center"/>
    </xf>
    <xf numFmtId="0" fontId="18" fillId="0" borderId="0" xfId="0" applyFont="1" applyBorder="1" applyAlignment="1">
      <alignment horizontal="right"/>
    </xf>
    <xf numFmtId="0" fontId="18" fillId="0" borderId="69"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90" xfId="0" applyFont="1" applyBorder="1" applyAlignment="1">
      <alignment horizontal="right"/>
    </xf>
    <xf numFmtId="0" fontId="18" fillId="0" borderId="91" xfId="0" applyFont="1" applyBorder="1" applyAlignment="1">
      <alignment horizontal="right"/>
    </xf>
    <xf numFmtId="0" fontId="18" fillId="0" borderId="92" xfId="0" applyFont="1" applyBorder="1" applyAlignment="1">
      <alignment horizontal="right"/>
    </xf>
    <xf numFmtId="0" fontId="4" fillId="0" borderId="0" xfId="8" applyFont="1" applyFill="1" applyAlignment="1">
      <alignment horizontal="center"/>
    </xf>
    <xf numFmtId="0" fontId="4" fillId="0" borderId="0" xfId="8" applyFont="1" applyAlignment="1">
      <alignment horizontal="center"/>
    </xf>
    <xf numFmtId="0" fontId="4" fillId="4" borderId="7"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24" xfId="8" applyFont="1" applyFill="1" applyBorder="1" applyAlignment="1">
      <alignment horizontal="center" vertical="center"/>
    </xf>
    <xf numFmtId="0" fontId="4" fillId="4" borderId="26" xfId="8" applyFont="1" applyFill="1" applyBorder="1" applyAlignment="1">
      <alignment horizontal="center" vertical="center"/>
    </xf>
    <xf numFmtId="0" fontId="4" fillId="4" borderId="25" xfId="8" applyFont="1" applyFill="1" applyBorder="1" applyAlignment="1">
      <alignment horizontal="center" vertical="center"/>
    </xf>
    <xf numFmtId="0" fontId="4" fillId="4" borderId="27" xfId="8" applyFont="1" applyFill="1" applyBorder="1" applyAlignment="1">
      <alignment horizontal="center" vertical="center"/>
    </xf>
    <xf numFmtId="0" fontId="4" fillId="4" borderId="19" xfId="8" applyFont="1" applyFill="1" applyBorder="1" applyAlignment="1">
      <alignment horizontal="center"/>
    </xf>
    <xf numFmtId="0" fontId="4" fillId="4" borderId="20" xfId="8" applyFont="1" applyFill="1" applyBorder="1" applyAlignment="1">
      <alignment horizontal="center"/>
    </xf>
    <xf numFmtId="0" fontId="4" fillId="4" borderId="21" xfId="8" applyFont="1" applyFill="1" applyBorder="1" applyAlignment="1">
      <alignment horizontal="center"/>
    </xf>
    <xf numFmtId="0" fontId="4" fillId="0" borderId="0" xfId="0" applyFont="1" applyFill="1" applyAlignment="1">
      <alignment horizontal="left" vertical="justify"/>
    </xf>
    <xf numFmtId="0" fontId="4" fillId="0" borderId="0" xfId="0" applyFont="1" applyFill="1" applyAlignment="1">
      <alignment horizontal="center" vertical="justify"/>
    </xf>
    <xf numFmtId="0" fontId="5" fillId="0" borderId="88" xfId="8" applyFont="1" applyBorder="1"/>
    <xf numFmtId="0" fontId="4" fillId="0" borderId="49" xfId="8" applyFont="1" applyFill="1" applyBorder="1" applyAlignment="1">
      <alignment horizontal="center"/>
    </xf>
    <xf numFmtId="0" fontId="4" fillId="0" borderId="0" xfId="8" applyFont="1" applyFill="1" applyBorder="1" applyAlignment="1">
      <alignment horizontal="center"/>
    </xf>
    <xf numFmtId="0" fontId="4" fillId="0" borderId="50" xfId="8" applyFont="1" applyFill="1" applyBorder="1" applyAlignment="1">
      <alignment horizontal="center"/>
    </xf>
    <xf numFmtId="0" fontId="3" fillId="0" borderId="0" xfId="0" applyFont="1" applyAlignment="1">
      <alignment horizontal="left" vertical="center" wrapText="1"/>
    </xf>
    <xf numFmtId="0" fontId="4" fillId="0" borderId="46" xfId="8" applyFont="1" applyBorder="1" applyAlignment="1">
      <alignment horizontal="center"/>
    </xf>
    <xf numFmtId="0" fontId="4" fillId="0" borderId="47" xfId="8" applyFont="1" applyBorder="1" applyAlignment="1">
      <alignment horizontal="center"/>
    </xf>
    <xf numFmtId="0" fontId="4" fillId="0" borderId="48" xfId="8" applyFont="1" applyBorder="1" applyAlignment="1">
      <alignment horizontal="center"/>
    </xf>
    <xf numFmtId="0" fontId="4" fillId="0" borderId="49" xfId="8" applyFont="1" applyBorder="1" applyAlignment="1">
      <alignment horizontal="center"/>
    </xf>
    <xf numFmtId="0" fontId="4" fillId="0" borderId="0" xfId="8" applyFont="1" applyBorder="1" applyAlignment="1">
      <alignment horizontal="center"/>
    </xf>
    <xf numFmtId="0" fontId="4" fillId="0" borderId="50" xfId="8" applyFont="1" applyBorder="1" applyAlignment="1">
      <alignment horizontal="center"/>
    </xf>
    <xf numFmtId="0" fontId="4" fillId="0" borderId="49" xfId="8" applyFont="1" applyFill="1" applyBorder="1" applyAlignment="1">
      <alignment horizontal="center" wrapText="1"/>
    </xf>
    <xf numFmtId="0" fontId="4" fillId="0" borderId="0" xfId="8" applyFont="1" applyFill="1" applyBorder="1" applyAlignment="1">
      <alignment horizontal="center" wrapText="1"/>
    </xf>
    <xf numFmtId="0" fontId="4" fillId="0" borderId="50" xfId="8" applyFont="1" applyFill="1" applyBorder="1" applyAlignment="1">
      <alignment horizontal="center" wrapText="1"/>
    </xf>
    <xf numFmtId="0" fontId="0" fillId="0" borderId="47" xfId="0" applyBorder="1" applyAlignment="1">
      <alignment horizontal="left" vertical="center" wrapText="1"/>
    </xf>
    <xf numFmtId="0" fontId="4" fillId="4" borderId="70" xfId="0" applyFont="1" applyFill="1" applyBorder="1" applyAlignment="1">
      <alignment horizontal="center" vertical="center" wrapText="1"/>
    </xf>
    <xf numFmtId="0" fontId="4" fillId="4" borderId="70" xfId="0" applyFont="1" applyFill="1" applyBorder="1" applyAlignment="1">
      <alignment horizontal="center" wrapText="1"/>
    </xf>
    <xf numFmtId="0" fontId="4" fillId="4" borderId="101" xfId="0" applyFont="1" applyFill="1" applyBorder="1" applyAlignment="1">
      <alignment horizontal="center" vertical="center" wrapText="1"/>
    </xf>
    <xf numFmtId="0" fontId="4" fillId="4" borderId="101" xfId="0" applyFont="1" applyFill="1" applyBorder="1" applyAlignment="1">
      <alignment horizontal="center" wrapText="1"/>
    </xf>
    <xf numFmtId="0" fontId="4" fillId="4" borderId="70" xfId="0" applyFont="1" applyFill="1" applyBorder="1" applyAlignment="1">
      <alignment horizontal="center"/>
    </xf>
    <xf numFmtId="0" fontId="4" fillId="4" borderId="101" xfId="0" applyFont="1" applyFill="1" applyBorder="1" applyAlignment="1">
      <alignment horizontal="center"/>
    </xf>
  </cellXfs>
  <cellStyles count="23">
    <cellStyle name="Millares 2" xfId="1"/>
    <cellStyle name="Millares 2 2" xfId="9"/>
    <cellStyle name="Millares 2 2 2" xfId="2"/>
    <cellStyle name="Millares 2 2 2 2" xfId="21"/>
    <cellStyle name="Millares 2 2 3" xfId="11"/>
    <cellStyle name="Millares 3" xfId="12"/>
    <cellStyle name="Millares 4" xfId="13"/>
    <cellStyle name="Millares 5" xfId="10"/>
    <cellStyle name="Normal" xfId="0" builtinId="0"/>
    <cellStyle name="Normal 10" xfId="20"/>
    <cellStyle name="Normal 2" xfId="3"/>
    <cellStyle name="Normal 2 11" xfId="14"/>
    <cellStyle name="Normal 2 2" xfId="15"/>
    <cellStyle name="Normal 2 2 2" xfId="5"/>
    <cellStyle name="Normal 3" xfId="4"/>
    <cellStyle name="Normal 4" xfId="16"/>
    <cellStyle name="Normal 4 12" xfId="19"/>
    <cellStyle name="Normal 4 3" xfId="6"/>
    <cellStyle name="Normal 5" xfId="7"/>
    <cellStyle name="Normal 5 2 2" xfId="18"/>
    <cellStyle name="Normal 6" xfId="8"/>
    <cellStyle name="Normal 6 3 3" xfId="17"/>
    <cellStyle name="Porcentaje" xfId="22" builtinId="5"/>
  </cellStyles>
  <dxfs count="0"/>
  <tableStyles count="0" defaultTableStyle="TableStyleMedium2" defaultPivotStyle="PivotStyleMedium9"/>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0</xdr:colOff>
      <xdr:row>380</xdr:row>
      <xdr:rowOff>0</xdr:rowOff>
    </xdr:from>
    <xdr:ext cx="76200" cy="285749"/>
    <xdr:sp macro="" textlink="">
      <xdr:nvSpPr>
        <xdr:cNvPr id="95" name="Text Box 15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96" name="Text Box 15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97" name="Text Box 15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98" name="Text Box 15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99" name="Text Box 15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00" name="Text Box 16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01" name="Text Box 16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02" name="Text Box 16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03" name="Text Box 16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04" name="Text Box 16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05" name="Text Box 16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06" name="Text Box 16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07" name="Text Box 16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08" name="Text Box 16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09" name="Text Box 16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10" name="Text Box 17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11" name="Text Box 17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12" name="Text Box 17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13" name="Text Box 17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14" name="Text Box 17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15" name="Text Box 17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16" name="Text Box 17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255</xdr:row>
      <xdr:rowOff>0</xdr:rowOff>
    </xdr:from>
    <xdr:ext cx="76200" cy="285749"/>
    <xdr:sp macro="" textlink="">
      <xdr:nvSpPr>
        <xdr:cNvPr id="117" name="Text Box 17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18" name="Text Box 17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19" name="Text Box 17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20" name="Text Box 18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21" name="Text Box 18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22" name="Text Box 18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23" name="Text Box 18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24" name="Text Box 18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25" name="Text Box 18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26" name="Text Box 18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27" name="Text Box 18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28" name="Text Box 18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29" name="Text Box 18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30" name="Text Box 19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31" name="Text Box 19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32" name="Text Box 19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33" name="Text Box 19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34" name="Text Box 19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35" name="Text Box 19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36" name="Text Box 19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37" name="Text Box 19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38" name="Text Box 19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39" name="Text Box 19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40" name="Text Box 20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41" name="Text Box 20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42" name="Text Box 20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43" name="Text Box 20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44" name="Text Box 20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45" name="Text Box 20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46" name="Text Box 20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47" name="Text Box 20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48" name="Text Box 20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49" name="Text Box 20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50" name="Text Box 21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51" name="Text Box 21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52" name="Text Box 21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53" name="Text Box 23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54" name="Text Box 23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55" name="Text Box 23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56" name="Text Box 23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57" name="Text Box 23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58" name="Text Box 23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59" name="Text Box 24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60" name="Text Box 24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61" name="Text Box 24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62" name="Text Box 24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63" name="Text Box 24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64" name="Text Box 24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65" name="Text Box 24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66" name="Text Box 247"/>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67" name="Text Box 248"/>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68" name="Text Box 24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69" name="Text Box 25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70" name="Text Box 25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71" name="Text Box 25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72" name="Text Box 25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73" name="Text Box 25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74" name="Text Box 299"/>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75" name="Text Box 300"/>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76" name="Text Box 301"/>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77" name="Text Box 302"/>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78" name="Text Box 303"/>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79" name="Text Box 304"/>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80" name="Text Box 305"/>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380</xdr:row>
      <xdr:rowOff>0</xdr:rowOff>
    </xdr:from>
    <xdr:ext cx="76200" cy="285749"/>
    <xdr:sp macro="" textlink="">
      <xdr:nvSpPr>
        <xdr:cNvPr id="181" name="Text Box 306"/>
        <xdr:cNvSpPr txBox="1">
          <a:spLocks noChangeArrowheads="1"/>
        </xdr:cNvSpPr>
      </xdr:nvSpPr>
      <xdr:spPr bwMode="auto">
        <a:xfrm>
          <a:off x="5724525" y="192033525"/>
          <a:ext cx="7620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136</xdr:row>
      <xdr:rowOff>0</xdr:rowOff>
    </xdr:from>
    <xdr:ext cx="76200" cy="238125"/>
    <xdr:sp macro="" textlink="">
      <xdr:nvSpPr>
        <xdr:cNvPr id="182" name="Text Box 155"/>
        <xdr:cNvSpPr txBox="1">
          <a:spLocks noChangeArrowheads="1"/>
        </xdr:cNvSpPr>
      </xdr:nvSpPr>
      <xdr:spPr bwMode="auto">
        <a:xfrm>
          <a:off x="4676775" y="9653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136</xdr:row>
      <xdr:rowOff>0</xdr:rowOff>
    </xdr:from>
    <xdr:ext cx="76200" cy="238125"/>
    <xdr:sp macro="" textlink="">
      <xdr:nvSpPr>
        <xdr:cNvPr id="183" name="Text Box 155"/>
        <xdr:cNvSpPr txBox="1">
          <a:spLocks noChangeArrowheads="1"/>
        </xdr:cNvSpPr>
      </xdr:nvSpPr>
      <xdr:spPr bwMode="auto">
        <a:xfrm>
          <a:off x="4676775" y="9653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159</xdr:row>
      <xdr:rowOff>0</xdr:rowOff>
    </xdr:from>
    <xdr:to>
      <xdr:col>2</xdr:col>
      <xdr:colOff>73819</xdr:colOff>
      <xdr:row>160</xdr:row>
      <xdr:rowOff>48687</xdr:rowOff>
    </xdr:to>
    <xdr:sp macro="" textlink="">
      <xdr:nvSpPr>
        <xdr:cNvPr id="184" name="Text Box 155"/>
        <xdr:cNvSpPr txBox="1">
          <a:spLocks noChangeArrowheads="1"/>
        </xdr:cNvSpPr>
      </xdr:nvSpPr>
      <xdr:spPr bwMode="auto">
        <a:xfrm>
          <a:off x="4676775" y="101136450"/>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159</xdr:row>
      <xdr:rowOff>0</xdr:rowOff>
    </xdr:from>
    <xdr:ext cx="76200" cy="219075"/>
    <xdr:sp macro="" textlink="">
      <xdr:nvSpPr>
        <xdr:cNvPr id="185" name="Text Box 155"/>
        <xdr:cNvSpPr txBox="1">
          <a:spLocks noChangeArrowheads="1"/>
        </xdr:cNvSpPr>
      </xdr:nvSpPr>
      <xdr:spPr bwMode="auto">
        <a:xfrm>
          <a:off x="4676775" y="1011364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159</xdr:row>
      <xdr:rowOff>0</xdr:rowOff>
    </xdr:from>
    <xdr:to>
      <xdr:col>2</xdr:col>
      <xdr:colOff>73819</xdr:colOff>
      <xdr:row>160</xdr:row>
      <xdr:rowOff>29637</xdr:rowOff>
    </xdr:to>
    <xdr:sp macro="" textlink="">
      <xdr:nvSpPr>
        <xdr:cNvPr id="186" name="Text Box 155"/>
        <xdr:cNvSpPr txBox="1">
          <a:spLocks noChangeArrowheads="1"/>
        </xdr:cNvSpPr>
      </xdr:nvSpPr>
      <xdr:spPr bwMode="auto">
        <a:xfrm>
          <a:off x="4676775" y="10113645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159</xdr:row>
      <xdr:rowOff>0</xdr:rowOff>
    </xdr:from>
    <xdr:to>
      <xdr:col>2</xdr:col>
      <xdr:colOff>73819</xdr:colOff>
      <xdr:row>160</xdr:row>
      <xdr:rowOff>48687</xdr:rowOff>
    </xdr:to>
    <xdr:sp macro="" textlink="">
      <xdr:nvSpPr>
        <xdr:cNvPr id="187" name="Text Box 155"/>
        <xdr:cNvSpPr txBox="1">
          <a:spLocks noChangeArrowheads="1"/>
        </xdr:cNvSpPr>
      </xdr:nvSpPr>
      <xdr:spPr bwMode="auto">
        <a:xfrm>
          <a:off x="4676775" y="101136450"/>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158</xdr:row>
      <xdr:rowOff>0</xdr:rowOff>
    </xdr:from>
    <xdr:ext cx="76200" cy="219075"/>
    <xdr:sp macro="" textlink="">
      <xdr:nvSpPr>
        <xdr:cNvPr id="191" name="Text Box 155"/>
        <xdr:cNvSpPr txBox="1">
          <a:spLocks noChangeArrowheads="1"/>
        </xdr:cNvSpPr>
      </xdr:nvSpPr>
      <xdr:spPr bwMode="auto">
        <a:xfrm>
          <a:off x="4676775" y="72294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157</xdr:row>
      <xdr:rowOff>200025</xdr:rowOff>
    </xdr:from>
    <xdr:to>
      <xdr:col>2</xdr:col>
      <xdr:colOff>73819</xdr:colOff>
      <xdr:row>159</xdr:row>
      <xdr:rowOff>19052</xdr:rowOff>
    </xdr:to>
    <xdr:sp macro="" textlink="">
      <xdr:nvSpPr>
        <xdr:cNvPr id="192" name="Text Box 155"/>
        <xdr:cNvSpPr txBox="1">
          <a:spLocks noChangeArrowheads="1"/>
        </xdr:cNvSpPr>
      </xdr:nvSpPr>
      <xdr:spPr bwMode="auto">
        <a:xfrm>
          <a:off x="4676775" y="7229475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157</xdr:row>
      <xdr:rowOff>200025</xdr:rowOff>
    </xdr:from>
    <xdr:to>
      <xdr:col>2</xdr:col>
      <xdr:colOff>73819</xdr:colOff>
      <xdr:row>159</xdr:row>
      <xdr:rowOff>38102</xdr:rowOff>
    </xdr:to>
    <xdr:sp macro="" textlink="">
      <xdr:nvSpPr>
        <xdr:cNvPr id="193" name="Text Box 155"/>
        <xdr:cNvSpPr txBox="1">
          <a:spLocks noChangeArrowheads="1"/>
        </xdr:cNvSpPr>
      </xdr:nvSpPr>
      <xdr:spPr bwMode="auto">
        <a:xfrm>
          <a:off x="4676775" y="72294750"/>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54</xdr:row>
      <xdr:rowOff>0</xdr:rowOff>
    </xdr:from>
    <xdr:ext cx="76200" cy="219075"/>
    <xdr:sp macro="" textlink="">
      <xdr:nvSpPr>
        <xdr:cNvPr id="188" name="Text Box 155"/>
        <xdr:cNvSpPr txBox="1">
          <a:spLocks noChangeArrowheads="1"/>
        </xdr:cNvSpPr>
      </xdr:nvSpPr>
      <xdr:spPr bwMode="auto">
        <a:xfrm>
          <a:off x="4733925" y="905922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54</xdr:row>
      <xdr:rowOff>0</xdr:rowOff>
    </xdr:from>
    <xdr:ext cx="76200" cy="238125"/>
    <xdr:sp macro="" textlink="">
      <xdr:nvSpPr>
        <xdr:cNvPr id="189" name="Text Box 155"/>
        <xdr:cNvSpPr txBox="1">
          <a:spLocks noChangeArrowheads="1"/>
        </xdr:cNvSpPr>
      </xdr:nvSpPr>
      <xdr:spPr bwMode="auto">
        <a:xfrm>
          <a:off x="4733925" y="905922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259</xdr:row>
      <xdr:rowOff>0</xdr:rowOff>
    </xdr:from>
    <xdr:to>
      <xdr:col>2</xdr:col>
      <xdr:colOff>78052</xdr:colOff>
      <xdr:row>259</xdr:row>
      <xdr:rowOff>221458</xdr:rowOff>
    </xdr:to>
    <xdr:sp macro="" textlink="">
      <xdr:nvSpPr>
        <xdr:cNvPr id="190" name="Text Box 155"/>
        <xdr:cNvSpPr txBox="1">
          <a:spLocks noChangeArrowheads="1"/>
        </xdr:cNvSpPr>
      </xdr:nvSpPr>
      <xdr:spPr bwMode="auto">
        <a:xfrm>
          <a:off x="4410075" y="217379550"/>
          <a:ext cx="80433"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259</xdr:row>
      <xdr:rowOff>0</xdr:rowOff>
    </xdr:from>
    <xdr:to>
      <xdr:col>2</xdr:col>
      <xdr:colOff>85725</xdr:colOff>
      <xdr:row>259</xdr:row>
      <xdr:rowOff>219077</xdr:rowOff>
    </xdr:to>
    <xdr:sp macro="" textlink="">
      <xdr:nvSpPr>
        <xdr:cNvPr id="194" name="Text Box 156"/>
        <xdr:cNvSpPr txBox="1">
          <a:spLocks noChangeArrowheads="1"/>
        </xdr:cNvSpPr>
      </xdr:nvSpPr>
      <xdr:spPr bwMode="auto">
        <a:xfrm>
          <a:off x="4419600"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5"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6"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7"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8"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9"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0"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1"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2"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3"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4"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5"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6"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7"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8"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9"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0"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1"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2"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3"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4"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5"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6"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7"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8"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9"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0"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1"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2"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3"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4"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5"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6"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7"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8"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9"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30"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31"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32"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33"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34"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35"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36"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37"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38"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39"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40"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41"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42"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43"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44"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45"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46"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47"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48"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49"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50"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51"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52"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53"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54"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55"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56"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57"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58"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59"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60"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61"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62"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63"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64"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65"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66"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67"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68"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69"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70"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71"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72"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73"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74"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75"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76"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77"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78"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79"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80"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81"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82"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83"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84"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85"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86"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87"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88"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89"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90"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91"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92"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93"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94"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95"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96"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97"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98"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99"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00"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01"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02"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03"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04"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05"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06"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07"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08"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09"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10"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11"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12"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13"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14"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15"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16"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17"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18"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19"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20"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21"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22"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23"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24"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25"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26"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27"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28"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29"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30"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31"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32"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33"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34"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35"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36"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37"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38"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39"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40"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41"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42"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43"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44"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45"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46"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47"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48"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49"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50"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51"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52"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53"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54"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55"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56"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57"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58"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59"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60"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61"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62"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63"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64"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65"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66"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67"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68"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69"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70"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71"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72"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73"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74"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75"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76"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77"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78"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79"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80"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81"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82"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83"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84"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85"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86"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87"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88"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89"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90"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91"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92"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93"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94"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95"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96"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97"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98"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399"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00"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01"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02"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03"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04"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05"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06"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07"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08"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09"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10"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11"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12"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13"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14"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15"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16"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17"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18"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19"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20"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21"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22"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23"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24"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25"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26"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27"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28"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29"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30"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31"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32"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33"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34"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35"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36"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37"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38"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39"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40"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41"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42"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43"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44"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45"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46"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47"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48"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49"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50"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51"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52"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53"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54"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55"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56"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57"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58"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59"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60"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61"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62"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63"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64"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65"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66"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67"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68"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69"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70"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71"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72"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73"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74"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75"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76"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77"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78"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79"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80"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81"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82"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83"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84"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85"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86"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87"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88"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89"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90"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91"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92"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93"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94"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95"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96"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97"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98"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499"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00"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01"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02"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03"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04"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05"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06"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07"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08"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09"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10"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11"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12"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13"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14"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15"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16"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17"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18"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19"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20"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21"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22"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23"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24"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25"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26"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27"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28"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29"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30"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31"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32"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33"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34"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35"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36"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37"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38"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39"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40"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41"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42"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43"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44"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45"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46"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47"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48"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49"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50"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51"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52"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53"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54"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55"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56"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57"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58"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59"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60"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61"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62"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63"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64"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65"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66"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67"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68"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69"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70"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71"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72"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73"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74"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75"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76"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77"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78"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79"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80"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81"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82"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83"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84"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85"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86"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87"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88"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89"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90"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91"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92"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93"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94"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95"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96"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97"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98"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599"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00"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01"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02"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03"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04"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05"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06"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07"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08"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09"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10"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11"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12"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13"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14"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15"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16"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17"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18"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19"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20"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21"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22"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23"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24"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25"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26"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27"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28"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29"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30"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31"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32"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33"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34"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35"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36"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37"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38"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39"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40"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41"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42"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43"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44"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45"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46"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47"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48"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49"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50"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51"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52"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53"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54"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55"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56"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57"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58"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59"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60"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61"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62"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63"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64"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65"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66"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67"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68"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69"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70"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71"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72"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73"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74"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75"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76"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77"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78"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79"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80"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81"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82"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83"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84"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85"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86"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87"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88"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89"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90"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91"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92"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93"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94"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95"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96"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97"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98"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699"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700"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701"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702"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703"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704"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705"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706"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707"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708"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709"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710"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711"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712"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259</xdr:row>
      <xdr:rowOff>0</xdr:rowOff>
    </xdr:from>
    <xdr:to>
      <xdr:col>2</xdr:col>
      <xdr:colOff>85725</xdr:colOff>
      <xdr:row>259</xdr:row>
      <xdr:rowOff>219076</xdr:rowOff>
    </xdr:to>
    <xdr:sp macro="" textlink="">
      <xdr:nvSpPr>
        <xdr:cNvPr id="713" name="Text Box 156"/>
        <xdr:cNvSpPr txBox="1">
          <a:spLocks noChangeArrowheads="1"/>
        </xdr:cNvSpPr>
      </xdr:nvSpPr>
      <xdr:spPr bwMode="auto">
        <a:xfrm>
          <a:off x="4419600"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14"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15"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16"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17"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18"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19"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20"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21"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22"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23"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24"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25"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26"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27"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28"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29"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30"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31"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32"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33"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34"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35"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36"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37"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38"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39"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40"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41"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42"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43"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44"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45"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46"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47"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48"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49"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50"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51"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52"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53"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54"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55"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56"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57"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58"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59"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60"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61"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62"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63"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64"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65"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66"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67"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68"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69"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70"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71"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72"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73"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74"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75"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76"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77"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78"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79"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80"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81"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82"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83"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84"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85"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86"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87"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88"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89"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90"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91"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92"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93"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94"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95"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96"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97"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98"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799"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00"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01"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02"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03"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04"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05"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06"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07"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08"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09"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10"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11"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12"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13"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14"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15"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16"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17"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18"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19"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20"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21"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22"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23"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24"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25"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26"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27"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28"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29"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30"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31"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32"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33"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34"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35"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36"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37"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38"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39"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40"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41"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42"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43"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44"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45"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46"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47"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48"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49"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50"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51"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52"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53"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54"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55"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56"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57"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58"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59"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60"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61"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62"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63"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64"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65"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66"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67"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68"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69"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70"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71"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72"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73"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74"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75"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76"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77"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78"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79"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80"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81"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82"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83"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84"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85"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86"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87"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88"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89"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90"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91"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92"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93"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94"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95"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96"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97"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98"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899"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00"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01"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02"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03"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04"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05"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06"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07"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08"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09"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10"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11"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12"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13"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14"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15"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16"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17"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18"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19"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20"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21"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22"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23"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24"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25"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26"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27"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28"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29"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30"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31"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32"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33"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34"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35"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36"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37"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38"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39"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40"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41"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42"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43"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44"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45"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46"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47"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48"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49"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50"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51"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52"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53"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54"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55"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56"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57"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58"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59"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60"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61"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62"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63"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64"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65"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66"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67"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68"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69"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70"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71"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72"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73"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74"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75"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76"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77"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78"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79"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80"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81"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82"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83"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84"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85"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86"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87"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88"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89"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90"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91"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92"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93"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94"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95"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96"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97"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98"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999"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00"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01"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02"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03"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04"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05"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06"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07"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08"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09"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10"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11"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12"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13"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14"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15"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16"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17"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18"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19"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20"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21"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22"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23"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24"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25"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26"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27"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28"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29"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30"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31"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32"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33"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34"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35"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36"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37"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38"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39"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40"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41"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42"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43"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44"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45"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46"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47"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48"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49"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50"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51"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52"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53"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54"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55"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56"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57"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58"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59"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60"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61"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62"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63"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64"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65"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66"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67"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68"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69"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70"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71"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72"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73"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74"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75"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76"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77"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78"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79"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80"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81"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82"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83"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84"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85"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86"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87"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88"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89"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90"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91"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92"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93"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94"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95"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96"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97"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98"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099"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00"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01"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02"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03"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04"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05"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06"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07"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08"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09"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10"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11"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12"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13"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14"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15"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16"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17"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18"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19"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20"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21"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22"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23"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24"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25"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26"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27"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28"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29"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30"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31"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32"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33"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34"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35"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36"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37"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38"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39"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40"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41"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42"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43"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44"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45"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46"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47"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48"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49"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50"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51"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52"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53"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54"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55"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56"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57"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58"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59"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60"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61"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62"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63"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64"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65"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66"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67"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68"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69"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70"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71"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72"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73"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74"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75"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76"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77"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78"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79"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80"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81"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82"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83"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84"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85"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86"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87"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88"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89"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90"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91"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92"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93"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94"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95"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96"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97"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98"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199"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00"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01"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02"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03"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04"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05"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06"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07"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08"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09"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10"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11"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12"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13"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14"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15"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16"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17"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18"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19"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20"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21"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22"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23"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24"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25"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26"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27"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28"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29"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30"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1231"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259</xdr:row>
      <xdr:rowOff>0</xdr:rowOff>
    </xdr:from>
    <xdr:ext cx="76200" cy="219075"/>
    <xdr:sp macro="" textlink="">
      <xdr:nvSpPr>
        <xdr:cNvPr id="1232"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259</xdr:row>
      <xdr:rowOff>0</xdr:rowOff>
    </xdr:from>
    <xdr:to>
      <xdr:col>2</xdr:col>
      <xdr:colOff>73819</xdr:colOff>
      <xdr:row>259</xdr:row>
      <xdr:rowOff>221458</xdr:rowOff>
    </xdr:to>
    <xdr:sp macro="" textlink="">
      <xdr:nvSpPr>
        <xdr:cNvPr id="1233" name="Text Box 155"/>
        <xdr:cNvSpPr txBox="1">
          <a:spLocks noChangeArrowheads="1"/>
        </xdr:cNvSpPr>
      </xdr:nvSpPr>
      <xdr:spPr bwMode="auto">
        <a:xfrm>
          <a:off x="4410075" y="21737955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259</xdr:row>
      <xdr:rowOff>0</xdr:rowOff>
    </xdr:from>
    <xdr:to>
      <xdr:col>2</xdr:col>
      <xdr:colOff>73819</xdr:colOff>
      <xdr:row>259</xdr:row>
      <xdr:rowOff>240508</xdr:rowOff>
    </xdr:to>
    <xdr:sp macro="" textlink="">
      <xdr:nvSpPr>
        <xdr:cNvPr id="1234" name="Text Box 155"/>
        <xdr:cNvSpPr txBox="1">
          <a:spLocks noChangeArrowheads="1"/>
        </xdr:cNvSpPr>
      </xdr:nvSpPr>
      <xdr:spPr bwMode="auto">
        <a:xfrm>
          <a:off x="4410075" y="217379550"/>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259</xdr:row>
      <xdr:rowOff>0</xdr:rowOff>
    </xdr:from>
    <xdr:ext cx="76200" cy="219075"/>
    <xdr:sp macro="" textlink="">
      <xdr:nvSpPr>
        <xdr:cNvPr id="1235"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259</xdr:row>
      <xdr:rowOff>0</xdr:rowOff>
    </xdr:from>
    <xdr:ext cx="76200" cy="219075"/>
    <xdr:sp macro="" textlink="">
      <xdr:nvSpPr>
        <xdr:cNvPr id="1236"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259</xdr:row>
      <xdr:rowOff>0</xdr:rowOff>
    </xdr:from>
    <xdr:ext cx="76200" cy="238125"/>
    <xdr:sp macro="" textlink="">
      <xdr:nvSpPr>
        <xdr:cNvPr id="1237" name="Text Box 155"/>
        <xdr:cNvSpPr txBox="1">
          <a:spLocks noChangeArrowheads="1"/>
        </xdr:cNvSpPr>
      </xdr:nvSpPr>
      <xdr:spPr bwMode="auto">
        <a:xfrm>
          <a:off x="4410075" y="2173795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259</xdr:row>
      <xdr:rowOff>0</xdr:rowOff>
    </xdr:from>
    <xdr:ext cx="76200" cy="219075"/>
    <xdr:sp macro="" textlink="">
      <xdr:nvSpPr>
        <xdr:cNvPr id="1238"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259</xdr:row>
      <xdr:rowOff>0</xdr:rowOff>
    </xdr:from>
    <xdr:to>
      <xdr:col>2</xdr:col>
      <xdr:colOff>73819</xdr:colOff>
      <xdr:row>259</xdr:row>
      <xdr:rowOff>219757</xdr:rowOff>
    </xdr:to>
    <xdr:sp macro="" textlink="">
      <xdr:nvSpPr>
        <xdr:cNvPr id="1239" name="Text Box 155"/>
        <xdr:cNvSpPr txBox="1">
          <a:spLocks noChangeArrowheads="1"/>
        </xdr:cNvSpPr>
      </xdr:nvSpPr>
      <xdr:spPr bwMode="auto">
        <a:xfrm>
          <a:off x="4410075" y="21737955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259</xdr:row>
      <xdr:rowOff>0</xdr:rowOff>
    </xdr:from>
    <xdr:to>
      <xdr:col>2</xdr:col>
      <xdr:colOff>73819</xdr:colOff>
      <xdr:row>259</xdr:row>
      <xdr:rowOff>228601</xdr:rowOff>
    </xdr:to>
    <xdr:sp macro="" textlink="">
      <xdr:nvSpPr>
        <xdr:cNvPr id="1240" name="Text Box 155"/>
        <xdr:cNvSpPr txBox="1">
          <a:spLocks noChangeArrowheads="1"/>
        </xdr:cNvSpPr>
      </xdr:nvSpPr>
      <xdr:spPr bwMode="auto">
        <a:xfrm>
          <a:off x="4410075" y="217379550"/>
          <a:ext cx="76200" cy="22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259</xdr:row>
      <xdr:rowOff>0</xdr:rowOff>
    </xdr:from>
    <xdr:ext cx="76200" cy="219075"/>
    <xdr:sp macro="" textlink="">
      <xdr:nvSpPr>
        <xdr:cNvPr id="1241"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259</xdr:row>
      <xdr:rowOff>0</xdr:rowOff>
    </xdr:from>
    <xdr:ext cx="76200" cy="219075"/>
    <xdr:sp macro="" textlink="">
      <xdr:nvSpPr>
        <xdr:cNvPr id="1242"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259</xdr:row>
      <xdr:rowOff>0</xdr:rowOff>
    </xdr:from>
    <xdr:ext cx="76200" cy="238125"/>
    <xdr:sp macro="" textlink="">
      <xdr:nvSpPr>
        <xdr:cNvPr id="1243" name="Text Box 155"/>
        <xdr:cNvSpPr txBox="1">
          <a:spLocks noChangeArrowheads="1"/>
        </xdr:cNvSpPr>
      </xdr:nvSpPr>
      <xdr:spPr bwMode="auto">
        <a:xfrm>
          <a:off x="4410075" y="2173795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259</xdr:row>
      <xdr:rowOff>0</xdr:rowOff>
    </xdr:from>
    <xdr:to>
      <xdr:col>2</xdr:col>
      <xdr:colOff>78052</xdr:colOff>
      <xdr:row>259</xdr:row>
      <xdr:rowOff>221458</xdr:rowOff>
    </xdr:to>
    <xdr:sp macro="" textlink="">
      <xdr:nvSpPr>
        <xdr:cNvPr id="1244" name="Text Box 155"/>
        <xdr:cNvSpPr txBox="1">
          <a:spLocks noChangeArrowheads="1"/>
        </xdr:cNvSpPr>
      </xdr:nvSpPr>
      <xdr:spPr bwMode="auto">
        <a:xfrm>
          <a:off x="4410075" y="217379550"/>
          <a:ext cx="80433"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259</xdr:row>
      <xdr:rowOff>0</xdr:rowOff>
    </xdr:from>
    <xdr:to>
      <xdr:col>2</xdr:col>
      <xdr:colOff>85725</xdr:colOff>
      <xdr:row>261</xdr:row>
      <xdr:rowOff>26192</xdr:rowOff>
    </xdr:to>
    <xdr:sp macro="" textlink="">
      <xdr:nvSpPr>
        <xdr:cNvPr id="1245" name="Text Box 156"/>
        <xdr:cNvSpPr txBox="1">
          <a:spLocks noChangeArrowheads="1"/>
        </xdr:cNvSpPr>
      </xdr:nvSpPr>
      <xdr:spPr bwMode="auto">
        <a:xfrm>
          <a:off x="4419600"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46" name="Text Box 15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47" name="Text Box 15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48" name="Text Box 15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49" name="Text Box 16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50" name="Text Box 16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51" name="Text Box 16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52" name="Text Box 16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53" name="Text Box 16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54" name="Text Box 16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55" name="Text Box 16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56" name="Text Box 16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57" name="Text Box 16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58" name="Text Box 16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59" name="Text Box 17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60" name="Text Box 17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61" name="Text Box 17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62" name="Text Box 17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63" name="Text Box 17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64" name="Text Box 17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65" name="Text Box 17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66" name="Text Box 17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67" name="Text Box 17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68" name="Text Box 17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69" name="Text Box 18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70" name="Text Box 18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71" name="Text Box 18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72" name="Text Box 18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73" name="Text Box 18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74" name="Text Box 18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75" name="Text Box 18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76" name="Text Box 18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77" name="Text Box 18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78" name="Text Box 18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79" name="Text Box 19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80" name="Text Box 19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81" name="Text Box 19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82" name="Text Box 19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83" name="Text Box 19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84" name="Text Box 19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85" name="Text Box 19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86" name="Text Box 19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87" name="Text Box 19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88" name="Text Box 1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89" name="Text Box 2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90" name="Text Box 2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91" name="Text Box 2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92" name="Text Box 2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93" name="Text Box 2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94" name="Text Box 2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95" name="Text Box 2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96" name="Text Box 20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97" name="Text Box 20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98" name="Text Box 20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299" name="Text Box 21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00" name="Text Box 21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01" name="Text Box 21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02" name="Text Box 23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03" name="Text Box 23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04" name="Text Box 23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05" name="Text Box 23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06" name="Text Box 23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07" name="Text Box 23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08" name="Text Box 24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09" name="Text Box 24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10" name="Text Box 24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11" name="Text Box 24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12" name="Text Box 24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13" name="Text Box 24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14" name="Text Box 24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15" name="Text Box 24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16" name="Text Box 24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17" name="Text Box 24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18" name="Text Box 25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19" name="Text Box 25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20" name="Text Box 25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21" name="Text Box 25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22" name="Text Box 25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23" name="Text Box 2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24" name="Text Box 3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25" name="Text Box 3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26" name="Text Box 3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27" name="Text Box 3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28" name="Text Box 3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29" name="Text Box 3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30" name="Text Box 15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31" name="Text Box 15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32" name="Text Box 15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33" name="Text Box 15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34" name="Text Box 15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35" name="Text Box 16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36" name="Text Box 16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37" name="Text Box 16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38" name="Text Box 16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39" name="Text Box 16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40" name="Text Box 16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41" name="Text Box 16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42" name="Text Box 16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43" name="Text Box 16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44" name="Text Box 16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45" name="Text Box 17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46" name="Text Box 17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47" name="Text Box 17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48" name="Text Box 17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49" name="Text Box 17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50" name="Text Box 17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51" name="Text Box 17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52" name="Text Box 17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53" name="Text Box 17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54" name="Text Box 17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55" name="Text Box 18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56" name="Text Box 18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57" name="Text Box 18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58" name="Text Box 18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59" name="Text Box 18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60" name="Text Box 18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61" name="Text Box 18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62" name="Text Box 18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63" name="Text Box 18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64" name="Text Box 18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65" name="Text Box 19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66" name="Text Box 19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67" name="Text Box 19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68" name="Text Box 19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69" name="Text Box 19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70" name="Text Box 19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71" name="Text Box 19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72" name="Text Box 19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73" name="Text Box 19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74" name="Text Box 1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75" name="Text Box 2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76" name="Text Box 2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77" name="Text Box 2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78" name="Text Box 2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79" name="Text Box 2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80" name="Text Box 2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81" name="Text Box 2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82" name="Text Box 20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83" name="Text Box 20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84" name="Text Box 20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85" name="Text Box 21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86" name="Text Box 21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87" name="Text Box 21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88" name="Text Box 23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89" name="Text Box 23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90" name="Text Box 23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91" name="Text Box 23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92" name="Text Box 23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93" name="Text Box 23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94" name="Text Box 24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95" name="Text Box 24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96" name="Text Box 24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97" name="Text Box 24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98" name="Text Box 24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399" name="Text Box 24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00" name="Text Box 24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01" name="Text Box 24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02" name="Text Box 24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03" name="Text Box 24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04" name="Text Box 25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05" name="Text Box 25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06" name="Text Box 25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07" name="Text Box 25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08" name="Text Box 25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09" name="Text Box 2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10" name="Text Box 3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11" name="Text Box 3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12" name="Text Box 3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13" name="Text Box 3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14" name="Text Box 3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15" name="Text Box 3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16" name="Text Box 3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17" name="Text Box 15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18" name="Text Box 15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19" name="Text Box 15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20" name="Text Box 15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21" name="Text Box 15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22" name="Text Box 16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23" name="Text Box 16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24" name="Text Box 16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25" name="Text Box 16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26" name="Text Box 16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27" name="Text Box 16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28" name="Text Box 16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29" name="Text Box 16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30" name="Text Box 16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31" name="Text Box 16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32" name="Text Box 17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33" name="Text Box 17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34" name="Text Box 17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35" name="Text Box 17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36" name="Text Box 17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37" name="Text Box 17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38" name="Text Box 17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39" name="Text Box 17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40" name="Text Box 17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41" name="Text Box 17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42" name="Text Box 18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43" name="Text Box 18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44" name="Text Box 18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45" name="Text Box 18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46" name="Text Box 18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47" name="Text Box 18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48" name="Text Box 18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49" name="Text Box 18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50" name="Text Box 18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51" name="Text Box 18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52" name="Text Box 19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53" name="Text Box 19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54" name="Text Box 19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55" name="Text Box 19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56" name="Text Box 19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57" name="Text Box 19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58" name="Text Box 19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59" name="Text Box 19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60" name="Text Box 19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61" name="Text Box 1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62" name="Text Box 2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63" name="Text Box 2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64" name="Text Box 2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65" name="Text Box 2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66" name="Text Box 2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67" name="Text Box 2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68" name="Text Box 2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69" name="Text Box 20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70" name="Text Box 20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71" name="Text Box 20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72" name="Text Box 21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73" name="Text Box 21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74" name="Text Box 21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75" name="Text Box 23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76" name="Text Box 23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77" name="Text Box 23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78" name="Text Box 23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79" name="Text Box 23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80" name="Text Box 23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81" name="Text Box 24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82" name="Text Box 24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83" name="Text Box 24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84" name="Text Box 24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85" name="Text Box 24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86" name="Text Box 24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87" name="Text Box 24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88" name="Text Box 24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89" name="Text Box 24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90" name="Text Box 24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91" name="Text Box 25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92" name="Text Box 25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93" name="Text Box 25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94" name="Text Box 25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95" name="Text Box 25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96" name="Text Box 2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97" name="Text Box 3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98" name="Text Box 3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499" name="Text Box 3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00" name="Text Box 3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01" name="Text Box 3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02" name="Text Box 3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03" name="Text Box 15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04" name="Text Box 15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05" name="Text Box 15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06" name="Text Box 15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07" name="Text Box 15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08" name="Text Box 16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09" name="Text Box 16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10" name="Text Box 16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11" name="Text Box 16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12" name="Text Box 16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13" name="Text Box 16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14" name="Text Box 16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15" name="Text Box 16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16" name="Text Box 16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17" name="Text Box 16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18" name="Text Box 17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19" name="Text Box 17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20" name="Text Box 17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21" name="Text Box 17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22" name="Text Box 17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23" name="Text Box 17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24" name="Text Box 17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25" name="Text Box 17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26" name="Text Box 17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27" name="Text Box 17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28" name="Text Box 18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29" name="Text Box 18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30" name="Text Box 18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31" name="Text Box 18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32" name="Text Box 18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33" name="Text Box 18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34" name="Text Box 18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35" name="Text Box 18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36" name="Text Box 18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37" name="Text Box 18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38" name="Text Box 19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39" name="Text Box 19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40" name="Text Box 19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41" name="Text Box 19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42" name="Text Box 19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43" name="Text Box 19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44" name="Text Box 19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45" name="Text Box 19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46" name="Text Box 19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47" name="Text Box 1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48" name="Text Box 2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49" name="Text Box 2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50" name="Text Box 2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51" name="Text Box 2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52" name="Text Box 2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53" name="Text Box 2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54" name="Text Box 2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55" name="Text Box 20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56" name="Text Box 20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57" name="Text Box 20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58" name="Text Box 21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59" name="Text Box 21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60" name="Text Box 21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61" name="Text Box 23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62" name="Text Box 23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63" name="Text Box 23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64" name="Text Box 23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65" name="Text Box 23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66" name="Text Box 23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67" name="Text Box 24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68" name="Text Box 24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69" name="Text Box 24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70" name="Text Box 24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71" name="Text Box 24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72" name="Text Box 24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73" name="Text Box 24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74" name="Text Box 24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75" name="Text Box 24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76" name="Text Box 24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77" name="Text Box 25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78" name="Text Box 25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79" name="Text Box 25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80" name="Text Box 25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81" name="Text Box 25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82" name="Text Box 2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83" name="Text Box 3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84" name="Text Box 3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85" name="Text Box 3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86" name="Text Box 3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87" name="Text Box 3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88" name="Text Box 3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89" name="Text Box 3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90" name="Text Box 15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91" name="Text Box 15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92" name="Text Box 15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93" name="Text Box 15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94" name="Text Box 15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95" name="Text Box 16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96" name="Text Box 16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97" name="Text Box 16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98" name="Text Box 16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599" name="Text Box 16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00" name="Text Box 16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01" name="Text Box 16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02" name="Text Box 16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03" name="Text Box 16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04" name="Text Box 16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05" name="Text Box 17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06" name="Text Box 17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07" name="Text Box 17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08" name="Text Box 17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09" name="Text Box 17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10" name="Text Box 17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11" name="Text Box 17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12" name="Text Box 17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13" name="Text Box 17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14" name="Text Box 17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15" name="Text Box 18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16" name="Text Box 18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17" name="Text Box 18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18" name="Text Box 18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19" name="Text Box 18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20" name="Text Box 18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21" name="Text Box 18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22" name="Text Box 18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23" name="Text Box 18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24" name="Text Box 18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25" name="Text Box 19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26" name="Text Box 19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27" name="Text Box 19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28" name="Text Box 19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29" name="Text Box 19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30" name="Text Box 19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31" name="Text Box 19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32" name="Text Box 19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33" name="Text Box 19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34" name="Text Box 1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35" name="Text Box 2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36" name="Text Box 2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37" name="Text Box 2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38" name="Text Box 2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39" name="Text Box 2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40" name="Text Box 2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41" name="Text Box 2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42" name="Text Box 20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43" name="Text Box 20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44" name="Text Box 20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45" name="Text Box 21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46" name="Text Box 21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47" name="Text Box 21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48" name="Text Box 23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49" name="Text Box 23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50" name="Text Box 23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51" name="Text Box 23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52" name="Text Box 23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53" name="Text Box 23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54" name="Text Box 24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55" name="Text Box 24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56" name="Text Box 24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57" name="Text Box 24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58" name="Text Box 24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59" name="Text Box 24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60" name="Text Box 24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61" name="Text Box 24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62" name="Text Box 24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63" name="Text Box 24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64" name="Text Box 25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65" name="Text Box 25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66" name="Text Box 25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67" name="Text Box 25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68" name="Text Box 25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69" name="Text Box 2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70" name="Text Box 3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71" name="Text Box 3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72" name="Text Box 3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73" name="Text Box 3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74" name="Text Box 3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75" name="Text Box 3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76" name="Text Box 3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77" name="Text Box 15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78" name="Text Box 15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79" name="Text Box 15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80" name="Text Box 15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81" name="Text Box 15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82" name="Text Box 16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83" name="Text Box 16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84" name="Text Box 16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85" name="Text Box 16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86" name="Text Box 16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87" name="Text Box 16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88" name="Text Box 16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89" name="Text Box 16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90" name="Text Box 16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91" name="Text Box 16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92" name="Text Box 17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93" name="Text Box 17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94" name="Text Box 17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95" name="Text Box 17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96" name="Text Box 17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97" name="Text Box 17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98" name="Text Box 17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699" name="Text Box 17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00" name="Text Box 17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01" name="Text Box 17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02" name="Text Box 18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03" name="Text Box 18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04" name="Text Box 18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05" name="Text Box 18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06" name="Text Box 18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07" name="Text Box 18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08" name="Text Box 18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09" name="Text Box 18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10" name="Text Box 18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11" name="Text Box 18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12" name="Text Box 19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13" name="Text Box 19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14" name="Text Box 19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15" name="Text Box 19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16" name="Text Box 19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17" name="Text Box 19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18" name="Text Box 19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19" name="Text Box 19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20" name="Text Box 19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21" name="Text Box 1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22" name="Text Box 2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23" name="Text Box 2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24" name="Text Box 2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25" name="Text Box 2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26" name="Text Box 2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27" name="Text Box 2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28" name="Text Box 2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29" name="Text Box 20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30" name="Text Box 20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31" name="Text Box 20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32" name="Text Box 21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33" name="Text Box 21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34" name="Text Box 21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35" name="Text Box 23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36" name="Text Box 23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37" name="Text Box 23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38" name="Text Box 23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39" name="Text Box 23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40" name="Text Box 23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41" name="Text Box 24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42" name="Text Box 24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43" name="Text Box 24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44" name="Text Box 24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45" name="Text Box 24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46" name="Text Box 24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47" name="Text Box 24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48" name="Text Box 247"/>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49" name="Text Box 248"/>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50" name="Text Box 24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51" name="Text Box 25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52" name="Text Box 25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53" name="Text Box 25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54" name="Text Box 25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55" name="Text Box 25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56" name="Text Box 299"/>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57" name="Text Box 300"/>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58" name="Text Box 301"/>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59" name="Text Box 302"/>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60" name="Text Box 303"/>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61" name="Text Box 304"/>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62" name="Text Box 305"/>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261</xdr:row>
      <xdr:rowOff>26192</xdr:rowOff>
    </xdr:to>
    <xdr:sp macro="" textlink="">
      <xdr:nvSpPr>
        <xdr:cNvPr id="1763" name="Text Box 306"/>
        <xdr:cNvSpPr txBox="1">
          <a:spLocks noChangeArrowheads="1"/>
        </xdr:cNvSpPr>
      </xdr:nvSpPr>
      <xdr:spPr bwMode="auto">
        <a:xfrm>
          <a:off x="4410075" y="217379550"/>
          <a:ext cx="76200" cy="497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259</xdr:row>
      <xdr:rowOff>0</xdr:rowOff>
    </xdr:from>
    <xdr:to>
      <xdr:col>2</xdr:col>
      <xdr:colOff>85725</xdr:colOff>
      <xdr:row>259</xdr:row>
      <xdr:rowOff>219077</xdr:rowOff>
    </xdr:to>
    <xdr:sp macro="" textlink="">
      <xdr:nvSpPr>
        <xdr:cNvPr id="1764" name="Text Box 156"/>
        <xdr:cNvSpPr txBox="1">
          <a:spLocks noChangeArrowheads="1"/>
        </xdr:cNvSpPr>
      </xdr:nvSpPr>
      <xdr:spPr bwMode="auto">
        <a:xfrm>
          <a:off x="4419600"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65"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66"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67"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68"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69"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70"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71"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72"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73"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74"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75"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76"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77"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78"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79"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80"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81"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82"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83"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84"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85"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86"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87"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88"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89"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90"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91"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92"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93"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94"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95"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96"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97"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98"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799"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00"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01"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02"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03"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04"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05"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06"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07"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08"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09"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10"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11"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12"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13"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14"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15"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16"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17"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18"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19"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20"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21"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22"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23"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24"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25"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26"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27"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28"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29"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30"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31"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32"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33"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34"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35"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36"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37"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38"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39"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40"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41"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42"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43"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44"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45"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46"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47"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48"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49"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50"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51"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52"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53"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54"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55"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56"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57"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58"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59"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60"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61"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62"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63"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64"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65"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66"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67"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68"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69"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70"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71"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72"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73"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74"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75"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76"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77"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78"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79"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80"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81"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82"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83"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84"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85"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86"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87"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88"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89"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90"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91"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92"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93"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94"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95"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96"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97"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98"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899"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00"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01"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02"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03"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04"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05"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06"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07"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08"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09"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10"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11"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12"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13"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14"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15"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16"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17"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18"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19"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20"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21"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22"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23"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24"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25"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26"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27"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28"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29"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30"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31"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32"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33"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34"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35"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36"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37"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38"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39"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40"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41"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42"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43"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44"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45"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46"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47"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48"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49"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50"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51"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52"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53"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54"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55"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56"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57"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58"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59"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60"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61"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62"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63"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64"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65"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66"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67"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68"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69"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70"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71"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72"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73"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74"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75"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76"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77"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78"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79"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80"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81"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82"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83"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84"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85"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86"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87"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88"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89"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90"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91"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92"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93"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94"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95"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96"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97"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98"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1999"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00"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01"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02"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03"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04"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05"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06"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07"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08"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09"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10"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11"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12"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13"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14"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15"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16"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17"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18"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19"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20"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21"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22"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23"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24"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25"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26"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27"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28"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29"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30"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31"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32"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33"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34"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35"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36"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37"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38"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39"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40"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41"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42"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43"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44"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45"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46"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47"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48"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49"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50"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51"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52"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53"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54"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55"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56"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57"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58"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59"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60"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61"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62"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63"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64"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65"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66"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67"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68"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69"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70"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71"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72"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73"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74"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75"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76"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77"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78"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79"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80"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81"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82"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83"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84"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85"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86"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87"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88"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89"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90"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91"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92"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93"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94"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95"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96"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97"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98"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099"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00"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01"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02"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03"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04"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05"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06"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07"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08"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09"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10"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11"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12"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13"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14"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15"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16"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17"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18"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19"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20"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21"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22"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23"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24"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25"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26"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27"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28"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29"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30"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31"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32"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33"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34"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35"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36"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37"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38"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39"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40"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41"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42"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43"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44"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45"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46"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47"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48"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49"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50"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51"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52"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53"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54"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55"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56"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57"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58"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59"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60"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61"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62"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63"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64"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65"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66"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67"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68"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69"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70"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71"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72"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73"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74"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75"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76"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77"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78"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79"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80"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81"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82"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83"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84"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85"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86"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87"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88"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89"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90"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91"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92"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93"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94"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95"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96" name="Text Box 15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97" name="Text Box 15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98" name="Text Box 15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199" name="Text Box 15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00" name="Text Box 15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01" name="Text Box 16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02" name="Text Box 16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03" name="Text Box 16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04" name="Text Box 16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05" name="Text Box 16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06" name="Text Box 16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07" name="Text Box 16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08" name="Text Box 16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09" name="Text Box 16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10" name="Text Box 16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11" name="Text Box 17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12" name="Text Box 17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13" name="Text Box 17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14" name="Text Box 17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15" name="Text Box 17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16" name="Text Box 17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17" name="Text Box 17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18" name="Text Box 17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19" name="Text Box 17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20" name="Text Box 17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21" name="Text Box 18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22" name="Text Box 18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23" name="Text Box 18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24" name="Text Box 18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25" name="Text Box 18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26" name="Text Box 18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27" name="Text Box 18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28" name="Text Box 18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29" name="Text Box 18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30" name="Text Box 18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31" name="Text Box 19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32" name="Text Box 19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33" name="Text Box 19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34" name="Text Box 19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35" name="Text Box 19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36" name="Text Box 19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37" name="Text Box 19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38" name="Text Box 19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39" name="Text Box 19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40" name="Text Box 1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41" name="Text Box 2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42" name="Text Box 2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43" name="Text Box 2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44" name="Text Box 2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45" name="Text Box 2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46" name="Text Box 2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47" name="Text Box 2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48" name="Text Box 20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49" name="Text Box 20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50" name="Text Box 20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51" name="Text Box 21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52" name="Text Box 21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53" name="Text Box 21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54" name="Text Box 23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55" name="Text Box 23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56" name="Text Box 23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57" name="Text Box 23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58" name="Text Box 23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59" name="Text Box 23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60" name="Text Box 24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61" name="Text Box 24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62" name="Text Box 24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63" name="Text Box 24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64" name="Text Box 24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65" name="Text Box 24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66" name="Text Box 24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67" name="Text Box 247"/>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68" name="Text Box 248"/>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69" name="Text Box 24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70" name="Text Box 25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71" name="Text Box 25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72" name="Text Box 25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73" name="Text Box 25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74" name="Text Box 25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75" name="Text Box 299"/>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76" name="Text Box 300"/>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77" name="Text Box 301"/>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78" name="Text Box 302"/>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79" name="Text Box 303"/>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80" name="Text Box 304"/>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81" name="Text Box 305"/>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219077</xdr:rowOff>
    </xdr:to>
    <xdr:sp macro="" textlink="">
      <xdr:nvSpPr>
        <xdr:cNvPr id="2282" name="Text Box 306"/>
        <xdr:cNvSpPr txBox="1">
          <a:spLocks noChangeArrowheads="1"/>
        </xdr:cNvSpPr>
      </xdr:nvSpPr>
      <xdr:spPr bwMode="auto">
        <a:xfrm>
          <a:off x="4410075" y="217379550"/>
          <a:ext cx="76200" cy="21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259</xdr:row>
      <xdr:rowOff>0</xdr:rowOff>
    </xdr:from>
    <xdr:to>
      <xdr:col>2</xdr:col>
      <xdr:colOff>85725</xdr:colOff>
      <xdr:row>259</xdr:row>
      <xdr:rowOff>219076</xdr:rowOff>
    </xdr:to>
    <xdr:sp macro="" textlink="">
      <xdr:nvSpPr>
        <xdr:cNvPr id="2283" name="Text Box 156"/>
        <xdr:cNvSpPr txBox="1">
          <a:spLocks noChangeArrowheads="1"/>
        </xdr:cNvSpPr>
      </xdr:nvSpPr>
      <xdr:spPr bwMode="auto">
        <a:xfrm>
          <a:off x="4419600"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84"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85"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86"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87"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88"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89"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90"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91"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92"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93"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94"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95"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96"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97"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98"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299"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00"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01"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02"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03"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04"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05"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06"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07"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08"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09"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10"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11"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12"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13"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14"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15"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16"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17"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18"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19"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20"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21"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22"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23"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24"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25"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26"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27"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28"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29"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30"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31"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32"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33"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34"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35"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36"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37"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38"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39"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40"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41"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42"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43"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44"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45"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46"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47"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48"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49"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50"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51"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52"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53"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54"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55"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56"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57"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58"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59"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60"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61"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62"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63"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64"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65"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66"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67"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68"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69"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70"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71"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72"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73"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74"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75"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76"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77"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78"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79"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80"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81"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82"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83"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84"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85"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86"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87"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88"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89"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90"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91"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92"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93"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94"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95"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96"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97"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98"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399"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00"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01"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02"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03"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04"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05"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06"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07"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08"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09"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10"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11"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12"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13"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14"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15"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16"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17"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18"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19"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20"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21"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22"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23"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24"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25"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26"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27"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28"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29"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30"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31"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32"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33"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34"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35"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36"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37"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38"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39"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40"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41"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42"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43"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44"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45"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46"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47"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48"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49"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50"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51"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52"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53"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54"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55"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56"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57"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58"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59"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60"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61"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62"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63"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64"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65"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66"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67"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68"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69"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70"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71"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72"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73"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74"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75"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76"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77"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78"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79"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80"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81"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82"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83"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84"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85"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86"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87"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88"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89"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90"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91"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92"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93"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94"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95"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96"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97"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98"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499"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00"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01"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02"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03"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04"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05"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06"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07"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08"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09"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10"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11"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12"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13"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14"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15"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16"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17"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18"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19"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20"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21"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22"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23"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24"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25"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26"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27"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28"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29"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30"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31"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32"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33"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34"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35"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36"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37"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38"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39"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40"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41"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42"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43"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44"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45"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46"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47"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48"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49"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50"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51"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52"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53"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54"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55"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56"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57"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58"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59"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60"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61"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62"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63"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64"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65"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66"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67"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68"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69"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70"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71"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72"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73"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74"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75"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76"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77"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78"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79"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80"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81"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82"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83"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84"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85"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86"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87"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88"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89"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90"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91"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92"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93"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94"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95"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96"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97"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98"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599"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00"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01"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02"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03"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04"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05"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06"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07"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08"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09"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10"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11"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12"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13"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14"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15"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16"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17"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18"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19"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20"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21"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22"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23"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24"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25"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26"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27"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28"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29"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30"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31"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32"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33"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34"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35"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36"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37"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38"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39"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40"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41"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42"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43"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44"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45"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46"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47"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48"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49"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50"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51"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52"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53"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54"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55"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56"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57"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58"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59"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60"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61"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62"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63"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64"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65"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66"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67"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68"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69"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70"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71"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72"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73"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74"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75"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76"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77"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78"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79"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80"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81"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82"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83"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84"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85"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86"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87"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88"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89"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90"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91"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92"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93"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94"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95"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96"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97"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98"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699"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00"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01"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02"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03"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04"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05"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06"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07"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08"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09"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10"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11"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12"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13"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14"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15" name="Text Box 15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16" name="Text Box 15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17" name="Text Box 15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18" name="Text Box 15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19" name="Text Box 15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20" name="Text Box 16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21" name="Text Box 16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22" name="Text Box 16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23" name="Text Box 16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24" name="Text Box 16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25" name="Text Box 16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26" name="Text Box 16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27" name="Text Box 16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28" name="Text Box 16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29" name="Text Box 16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30" name="Text Box 17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31" name="Text Box 17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32" name="Text Box 17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33" name="Text Box 17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34" name="Text Box 17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35" name="Text Box 17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36" name="Text Box 17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37" name="Text Box 17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38" name="Text Box 17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39" name="Text Box 17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40" name="Text Box 18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41" name="Text Box 18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42" name="Text Box 18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43" name="Text Box 18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44" name="Text Box 18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45" name="Text Box 18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46" name="Text Box 18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47" name="Text Box 18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48" name="Text Box 18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49" name="Text Box 18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50" name="Text Box 19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51" name="Text Box 19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52" name="Text Box 19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53" name="Text Box 19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54" name="Text Box 19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55" name="Text Box 19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56" name="Text Box 19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57" name="Text Box 19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58" name="Text Box 19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59" name="Text Box 1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60" name="Text Box 2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61" name="Text Box 2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62" name="Text Box 2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63" name="Text Box 2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64" name="Text Box 2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65" name="Text Box 2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66" name="Text Box 2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67" name="Text Box 20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68" name="Text Box 20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69" name="Text Box 20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70" name="Text Box 21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71" name="Text Box 21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72" name="Text Box 21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73" name="Text Box 23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74" name="Text Box 23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75" name="Text Box 23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76" name="Text Box 23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77" name="Text Box 23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78" name="Text Box 23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79" name="Text Box 24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80" name="Text Box 24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81" name="Text Box 24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82" name="Text Box 24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83" name="Text Box 24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84" name="Text Box 24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85" name="Text Box 24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86" name="Text Box 247"/>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87" name="Text Box 248"/>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88" name="Text Box 24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89" name="Text Box 25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90" name="Text Box 25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91" name="Text Box 25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92" name="Text Box 25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93" name="Text Box 25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94" name="Text Box 299"/>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95" name="Text Box 300"/>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96" name="Text Box 301"/>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97" name="Text Box 302"/>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98" name="Text Box 303"/>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799" name="Text Box 304"/>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800" name="Text Box 305"/>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259</xdr:row>
      <xdr:rowOff>0</xdr:rowOff>
    </xdr:from>
    <xdr:to>
      <xdr:col>2</xdr:col>
      <xdr:colOff>76200</xdr:colOff>
      <xdr:row>259</xdr:row>
      <xdr:rowOff>219076</xdr:rowOff>
    </xdr:to>
    <xdr:sp macro="" textlink="">
      <xdr:nvSpPr>
        <xdr:cNvPr id="2801" name="Text Box 306"/>
        <xdr:cNvSpPr txBox="1">
          <a:spLocks noChangeArrowheads="1"/>
        </xdr:cNvSpPr>
      </xdr:nvSpPr>
      <xdr:spPr bwMode="auto">
        <a:xfrm>
          <a:off x="4410075" y="217379550"/>
          <a:ext cx="762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259</xdr:row>
      <xdr:rowOff>0</xdr:rowOff>
    </xdr:from>
    <xdr:ext cx="76200" cy="219075"/>
    <xdr:sp macro="" textlink="">
      <xdr:nvSpPr>
        <xdr:cNvPr id="2802"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259</xdr:row>
      <xdr:rowOff>0</xdr:rowOff>
    </xdr:from>
    <xdr:to>
      <xdr:col>2</xdr:col>
      <xdr:colOff>73819</xdr:colOff>
      <xdr:row>259</xdr:row>
      <xdr:rowOff>221458</xdr:rowOff>
    </xdr:to>
    <xdr:sp macro="" textlink="">
      <xdr:nvSpPr>
        <xdr:cNvPr id="2803" name="Text Box 155"/>
        <xdr:cNvSpPr txBox="1">
          <a:spLocks noChangeArrowheads="1"/>
        </xdr:cNvSpPr>
      </xdr:nvSpPr>
      <xdr:spPr bwMode="auto">
        <a:xfrm>
          <a:off x="4410075" y="21737955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259</xdr:row>
      <xdr:rowOff>0</xdr:rowOff>
    </xdr:from>
    <xdr:to>
      <xdr:col>2</xdr:col>
      <xdr:colOff>73819</xdr:colOff>
      <xdr:row>259</xdr:row>
      <xdr:rowOff>240508</xdr:rowOff>
    </xdr:to>
    <xdr:sp macro="" textlink="">
      <xdr:nvSpPr>
        <xdr:cNvPr id="2804" name="Text Box 155"/>
        <xdr:cNvSpPr txBox="1">
          <a:spLocks noChangeArrowheads="1"/>
        </xdr:cNvSpPr>
      </xdr:nvSpPr>
      <xdr:spPr bwMode="auto">
        <a:xfrm>
          <a:off x="4410075" y="217379550"/>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259</xdr:row>
      <xdr:rowOff>0</xdr:rowOff>
    </xdr:from>
    <xdr:ext cx="76200" cy="219075"/>
    <xdr:sp macro="" textlink="">
      <xdr:nvSpPr>
        <xdr:cNvPr id="2805"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259</xdr:row>
      <xdr:rowOff>0</xdr:rowOff>
    </xdr:from>
    <xdr:ext cx="76200" cy="219075"/>
    <xdr:sp macro="" textlink="">
      <xdr:nvSpPr>
        <xdr:cNvPr id="2806"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259</xdr:row>
      <xdr:rowOff>0</xdr:rowOff>
    </xdr:from>
    <xdr:ext cx="76200" cy="238125"/>
    <xdr:sp macro="" textlink="">
      <xdr:nvSpPr>
        <xdr:cNvPr id="2807" name="Text Box 155"/>
        <xdr:cNvSpPr txBox="1">
          <a:spLocks noChangeArrowheads="1"/>
        </xdr:cNvSpPr>
      </xdr:nvSpPr>
      <xdr:spPr bwMode="auto">
        <a:xfrm>
          <a:off x="4410075" y="2173795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259</xdr:row>
      <xdr:rowOff>0</xdr:rowOff>
    </xdr:from>
    <xdr:ext cx="76200" cy="219075"/>
    <xdr:sp macro="" textlink="">
      <xdr:nvSpPr>
        <xdr:cNvPr id="2808"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259</xdr:row>
      <xdr:rowOff>0</xdr:rowOff>
    </xdr:from>
    <xdr:to>
      <xdr:col>2</xdr:col>
      <xdr:colOff>73819</xdr:colOff>
      <xdr:row>259</xdr:row>
      <xdr:rowOff>219757</xdr:rowOff>
    </xdr:to>
    <xdr:sp macro="" textlink="">
      <xdr:nvSpPr>
        <xdr:cNvPr id="2809" name="Text Box 155"/>
        <xdr:cNvSpPr txBox="1">
          <a:spLocks noChangeArrowheads="1"/>
        </xdr:cNvSpPr>
      </xdr:nvSpPr>
      <xdr:spPr bwMode="auto">
        <a:xfrm>
          <a:off x="4410075" y="217379550"/>
          <a:ext cx="76200" cy="21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259</xdr:row>
      <xdr:rowOff>0</xdr:rowOff>
    </xdr:from>
    <xdr:to>
      <xdr:col>2</xdr:col>
      <xdr:colOff>73819</xdr:colOff>
      <xdr:row>259</xdr:row>
      <xdr:rowOff>228601</xdr:rowOff>
    </xdr:to>
    <xdr:sp macro="" textlink="">
      <xdr:nvSpPr>
        <xdr:cNvPr id="2810" name="Text Box 155"/>
        <xdr:cNvSpPr txBox="1">
          <a:spLocks noChangeArrowheads="1"/>
        </xdr:cNvSpPr>
      </xdr:nvSpPr>
      <xdr:spPr bwMode="auto">
        <a:xfrm>
          <a:off x="4410075" y="217379550"/>
          <a:ext cx="76200" cy="22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259</xdr:row>
      <xdr:rowOff>0</xdr:rowOff>
    </xdr:from>
    <xdr:ext cx="76200" cy="219075"/>
    <xdr:sp macro="" textlink="">
      <xdr:nvSpPr>
        <xdr:cNvPr id="2811"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259</xdr:row>
      <xdr:rowOff>0</xdr:rowOff>
    </xdr:from>
    <xdr:ext cx="76200" cy="219075"/>
    <xdr:sp macro="" textlink="">
      <xdr:nvSpPr>
        <xdr:cNvPr id="2812" name="Text Box 155"/>
        <xdr:cNvSpPr txBox="1">
          <a:spLocks noChangeArrowheads="1"/>
        </xdr:cNvSpPr>
      </xdr:nvSpPr>
      <xdr:spPr bwMode="auto">
        <a:xfrm>
          <a:off x="4410075" y="21737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259</xdr:row>
      <xdr:rowOff>0</xdr:rowOff>
    </xdr:from>
    <xdr:ext cx="76200" cy="238125"/>
    <xdr:sp macro="" textlink="">
      <xdr:nvSpPr>
        <xdr:cNvPr id="2813" name="Text Box 155"/>
        <xdr:cNvSpPr txBox="1">
          <a:spLocks noChangeArrowheads="1"/>
        </xdr:cNvSpPr>
      </xdr:nvSpPr>
      <xdr:spPr bwMode="auto">
        <a:xfrm>
          <a:off x="4410075" y="2173795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4191000</xdr:colOff>
      <xdr:row>35</xdr:row>
      <xdr:rowOff>200025</xdr:rowOff>
    </xdr:from>
    <xdr:ext cx="76200" cy="238125"/>
    <xdr:sp macro="" textlink="">
      <xdr:nvSpPr>
        <xdr:cNvPr id="214" name="Text Box 155"/>
        <xdr:cNvSpPr txBox="1">
          <a:spLocks noChangeArrowheads="1"/>
        </xdr:cNvSpPr>
      </xdr:nvSpPr>
      <xdr:spPr bwMode="auto">
        <a:xfrm>
          <a:off x="4676775" y="646652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331</xdr:row>
      <xdr:rowOff>0</xdr:rowOff>
    </xdr:from>
    <xdr:ext cx="76200" cy="219075"/>
    <xdr:sp macro="" textlink="">
      <xdr:nvSpPr>
        <xdr:cNvPr id="215" name="Text Box 155"/>
        <xdr:cNvSpPr txBox="1">
          <a:spLocks noChangeArrowheads="1"/>
        </xdr:cNvSpPr>
      </xdr:nvSpPr>
      <xdr:spPr bwMode="auto">
        <a:xfrm>
          <a:off x="4676775" y="118967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331</xdr:row>
      <xdr:rowOff>0</xdr:rowOff>
    </xdr:from>
    <xdr:to>
      <xdr:col>1</xdr:col>
      <xdr:colOff>4245649</xdr:colOff>
      <xdr:row>332</xdr:row>
      <xdr:rowOff>16664</xdr:rowOff>
    </xdr:to>
    <xdr:sp macro="" textlink="">
      <xdr:nvSpPr>
        <xdr:cNvPr id="216" name="Text Box 155"/>
        <xdr:cNvSpPr txBox="1">
          <a:spLocks noChangeArrowheads="1"/>
        </xdr:cNvSpPr>
      </xdr:nvSpPr>
      <xdr:spPr bwMode="auto">
        <a:xfrm>
          <a:off x="4676775" y="118967250"/>
          <a:ext cx="54649" cy="21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331</xdr:row>
      <xdr:rowOff>0</xdr:rowOff>
    </xdr:from>
    <xdr:ext cx="76200" cy="200025"/>
    <xdr:sp macro="" textlink="">
      <xdr:nvSpPr>
        <xdr:cNvPr id="217" name="Text Box 17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18" name="Text Box 17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19" name="Text Box 18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20" name="Text Box 18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21" name="Text Box 18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22" name="Text Box 18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23" name="Text Box 18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24" name="Text Box 18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25" name="Text Box 19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26" name="Text Box 19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27" name="Text Box 19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28" name="Text Box 19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29" name="Text Box 19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30" name="Text Box 19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31" name="Text Box 19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32" name="Text Box 19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33" name="Text Box 19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34" name="Text Box 19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35" name="Text Box 20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36" name="Text Box 20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37" name="Text Box 20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38" name="Text Box 20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39" name="Text Box 20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40" name="Text Box 20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41" name="Text Box 20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42" name="Text Box 20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43" name="Text Box 20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44" name="Text Box 20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45" name="Text Box 21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46" name="Text Box 21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47" name="Text Box 21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48" name="Text Box 23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49" name="Text Box 23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50" name="Text Box 23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51" name="Text Box 23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52" name="Text Box 23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253" name="Text Box 239"/>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254" name="Text Box 240"/>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55" name="Text Box 24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256" name="Text Box 243"/>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57" name="Text Box 24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58" name="Text Box 24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59" name="Text Box 24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60" name="Text Box 24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61" name="Text Box 24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262" name="Text Box 250"/>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263" name="Text Box 251"/>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264" name="Text Box 252"/>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65" name="Text Box 25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266" name="Text Box 25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267" name="Text Box 299"/>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268" name="Text Box 300"/>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269" name="Text Box 301"/>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270" name="Text Box 302"/>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271" name="Text Box 303"/>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272" name="Text Box 304"/>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273" name="Text Box 305"/>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274" name="Text Box 306"/>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353</xdr:row>
      <xdr:rowOff>0</xdr:rowOff>
    </xdr:from>
    <xdr:to>
      <xdr:col>2</xdr:col>
      <xdr:colOff>76200</xdr:colOff>
      <xdr:row>354</xdr:row>
      <xdr:rowOff>66670</xdr:rowOff>
    </xdr:to>
    <xdr:sp macro="" textlink="">
      <xdr:nvSpPr>
        <xdr:cNvPr id="275" name="Text Box 15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76" name="Text Box 15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77" name="Text Box 15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78" name="Text Box 15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79" name="Text Box 15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80" name="Text Box 16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81" name="Text Box 16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82" name="Text Box 16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83" name="Text Box 16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84" name="Text Box 16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85" name="Text Box 16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86" name="Text Box 16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87" name="Text Box 16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88" name="Text Box 16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89" name="Text Box 16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90" name="Text Box 17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91" name="Text Box 17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92" name="Text Box 17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93" name="Text Box 17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94" name="Text Box 17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95" name="Text Box 17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96" name="Text Box 17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97" name="Text Box 17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98" name="Text Box 17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299" name="Text Box 17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00" name="Text Box 18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01" name="Text Box 18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02" name="Text Box 18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03" name="Text Box 18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04" name="Text Box 18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05" name="Text Box 18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06" name="Text Box 18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07" name="Text Box 18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08" name="Text Box 18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09" name="Text Box 18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10" name="Text Box 19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11" name="Text Box 19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12" name="Text Box 19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13" name="Text Box 19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14" name="Text Box 19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15" name="Text Box 19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16" name="Text Box 19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17" name="Text Box 19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18" name="Text Box 19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19" name="Text Box 19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20" name="Text Box 20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21" name="Text Box 20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22" name="Text Box 20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23" name="Text Box 20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24" name="Text Box 20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25" name="Text Box 20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26" name="Text Box 20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27" name="Text Box 20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28" name="Text Box 20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29" name="Text Box 20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30" name="Text Box 21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31" name="Text Box 21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32" name="Text Box 21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33" name="Text Box 23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34" name="Text Box 23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35" name="Text Box 23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36" name="Text Box 23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37" name="Text Box 23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38" name="Text Box 23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39" name="Text Box 24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40" name="Text Box 24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41" name="Text Box 24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42" name="Text Box 24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43" name="Text Box 24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44" name="Text Box 24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45" name="Text Box 24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46" name="Text Box 247"/>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47" name="Text Box 248"/>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48" name="Text Box 24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49" name="Text Box 25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50" name="Text Box 25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51" name="Text Box 25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52" name="Text Box 25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53" name="Text Box 25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54" name="Text Box 299"/>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55" name="Text Box 300"/>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56" name="Text Box 301"/>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57" name="Text Box 302"/>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58" name="Text Box 303"/>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59" name="Text Box 304"/>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60" name="Text Box 305"/>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353</xdr:row>
      <xdr:rowOff>0</xdr:rowOff>
    </xdr:from>
    <xdr:to>
      <xdr:col>2</xdr:col>
      <xdr:colOff>76200</xdr:colOff>
      <xdr:row>354</xdr:row>
      <xdr:rowOff>66670</xdr:rowOff>
    </xdr:to>
    <xdr:sp macro="" textlink="">
      <xdr:nvSpPr>
        <xdr:cNvPr id="361" name="Text Box 306"/>
        <xdr:cNvSpPr txBox="1">
          <a:spLocks noChangeArrowheads="1"/>
        </xdr:cNvSpPr>
      </xdr:nvSpPr>
      <xdr:spPr bwMode="auto">
        <a:xfrm>
          <a:off x="5353050" y="17559337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14</xdr:row>
      <xdr:rowOff>0</xdr:rowOff>
    </xdr:from>
    <xdr:to>
      <xdr:col>1</xdr:col>
      <xdr:colOff>4268932</xdr:colOff>
      <xdr:row>14</xdr:row>
      <xdr:rowOff>247386</xdr:rowOff>
    </xdr:to>
    <xdr:sp macro="" textlink="">
      <xdr:nvSpPr>
        <xdr:cNvPr id="362" name="Text Box 155"/>
        <xdr:cNvSpPr txBox="1">
          <a:spLocks noChangeArrowheads="1"/>
        </xdr:cNvSpPr>
      </xdr:nvSpPr>
      <xdr:spPr bwMode="auto">
        <a:xfrm>
          <a:off x="4676775" y="7429500"/>
          <a:ext cx="77932"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35</xdr:row>
      <xdr:rowOff>200025</xdr:rowOff>
    </xdr:from>
    <xdr:ext cx="76200" cy="238125"/>
    <xdr:sp macro="" textlink="">
      <xdr:nvSpPr>
        <xdr:cNvPr id="363" name="Text Box 155"/>
        <xdr:cNvSpPr txBox="1">
          <a:spLocks noChangeArrowheads="1"/>
        </xdr:cNvSpPr>
      </xdr:nvSpPr>
      <xdr:spPr bwMode="auto">
        <a:xfrm>
          <a:off x="4676775" y="6466522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331</xdr:row>
      <xdr:rowOff>0</xdr:rowOff>
    </xdr:from>
    <xdr:ext cx="76200" cy="219075"/>
    <xdr:sp macro="" textlink="">
      <xdr:nvSpPr>
        <xdr:cNvPr id="364" name="Text Box 155"/>
        <xdr:cNvSpPr txBox="1">
          <a:spLocks noChangeArrowheads="1"/>
        </xdr:cNvSpPr>
      </xdr:nvSpPr>
      <xdr:spPr bwMode="auto">
        <a:xfrm>
          <a:off x="4676775" y="118967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331</xdr:row>
      <xdr:rowOff>0</xdr:rowOff>
    </xdr:from>
    <xdr:to>
      <xdr:col>1</xdr:col>
      <xdr:colOff>4245649</xdr:colOff>
      <xdr:row>332</xdr:row>
      <xdr:rowOff>16664</xdr:rowOff>
    </xdr:to>
    <xdr:sp macro="" textlink="">
      <xdr:nvSpPr>
        <xdr:cNvPr id="365" name="Text Box 155"/>
        <xdr:cNvSpPr txBox="1">
          <a:spLocks noChangeArrowheads="1"/>
        </xdr:cNvSpPr>
      </xdr:nvSpPr>
      <xdr:spPr bwMode="auto">
        <a:xfrm>
          <a:off x="4676775" y="118967250"/>
          <a:ext cx="54649" cy="21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331</xdr:row>
      <xdr:rowOff>0</xdr:rowOff>
    </xdr:from>
    <xdr:ext cx="76200" cy="200025"/>
    <xdr:sp macro="" textlink="">
      <xdr:nvSpPr>
        <xdr:cNvPr id="366" name="Text Box 17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67" name="Text Box 17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68" name="Text Box 18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69" name="Text Box 18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70" name="Text Box 18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71" name="Text Box 18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72" name="Text Box 18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73" name="Text Box 18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74" name="Text Box 19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75" name="Text Box 19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76" name="Text Box 19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77" name="Text Box 19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78" name="Text Box 19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79" name="Text Box 19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80" name="Text Box 19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81" name="Text Box 19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82" name="Text Box 19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83" name="Text Box 19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84" name="Text Box 20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85" name="Text Box 20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86" name="Text Box 20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87" name="Text Box 20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88" name="Text Box 20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89" name="Text Box 20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90" name="Text Box 20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91" name="Text Box 20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92" name="Text Box 20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93" name="Text Box 20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94" name="Text Box 210"/>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95" name="Text Box 211"/>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96" name="Text Box 21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97" name="Text Box 23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98" name="Text Box 23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399" name="Text Box 236"/>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400" name="Text Box 23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401" name="Text Box 23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402" name="Text Box 239"/>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403" name="Text Box 240"/>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404" name="Text Box 242"/>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405" name="Text Box 243"/>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406" name="Text Box 24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407" name="Text Box 245"/>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408" name="Text Box 247"/>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409" name="Text Box 248"/>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410" name="Text Box 249"/>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411" name="Text Box 250"/>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412" name="Text Box 251"/>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413" name="Text Box 252"/>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414" name="Text Box 253"/>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0025"/>
    <xdr:sp macro="" textlink="">
      <xdr:nvSpPr>
        <xdr:cNvPr id="415" name="Text Box 254"/>
        <xdr:cNvSpPr txBox="1">
          <a:spLocks noChangeArrowheads="1"/>
        </xdr:cNvSpPr>
      </xdr:nvSpPr>
      <xdr:spPr bwMode="auto">
        <a:xfrm>
          <a:off x="5353050" y="141170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416" name="Text Box 299"/>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417" name="Text Box 300"/>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418" name="Text Box 301"/>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419" name="Text Box 302"/>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420" name="Text Box 303"/>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421" name="Text Box 304"/>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422" name="Text Box 305"/>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202747"/>
    <xdr:sp macro="" textlink="">
      <xdr:nvSpPr>
        <xdr:cNvPr id="423" name="Text Box 306"/>
        <xdr:cNvSpPr txBox="1">
          <a:spLocks noChangeArrowheads="1"/>
        </xdr:cNvSpPr>
      </xdr:nvSpPr>
      <xdr:spPr bwMode="auto">
        <a:xfrm>
          <a:off x="5353050" y="14117002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208</xdr:row>
      <xdr:rowOff>0</xdr:rowOff>
    </xdr:from>
    <xdr:ext cx="77932" cy="247650"/>
    <xdr:sp macro="" textlink="">
      <xdr:nvSpPr>
        <xdr:cNvPr id="424" name="Text Box 155"/>
        <xdr:cNvSpPr txBox="1">
          <a:spLocks noChangeArrowheads="1"/>
        </xdr:cNvSpPr>
      </xdr:nvSpPr>
      <xdr:spPr bwMode="auto">
        <a:xfrm>
          <a:off x="4676775" y="2838450"/>
          <a:ext cx="77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226</xdr:row>
      <xdr:rowOff>0</xdr:rowOff>
    </xdr:from>
    <xdr:ext cx="76200" cy="219075"/>
    <xdr:sp macro="" textlink="">
      <xdr:nvSpPr>
        <xdr:cNvPr id="430" name="Text Box 155"/>
        <xdr:cNvSpPr txBox="1">
          <a:spLocks noChangeArrowheads="1"/>
        </xdr:cNvSpPr>
      </xdr:nvSpPr>
      <xdr:spPr bwMode="auto">
        <a:xfrm>
          <a:off x="4676775" y="2156555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225</xdr:row>
      <xdr:rowOff>200025</xdr:rowOff>
    </xdr:from>
    <xdr:to>
      <xdr:col>1</xdr:col>
      <xdr:colOff>4243917</xdr:colOff>
      <xdr:row>226</xdr:row>
      <xdr:rowOff>200024</xdr:rowOff>
    </xdr:to>
    <xdr:sp macro="" textlink="">
      <xdr:nvSpPr>
        <xdr:cNvPr id="431" name="Text Box 155"/>
        <xdr:cNvSpPr txBox="1">
          <a:spLocks noChangeArrowheads="1"/>
        </xdr:cNvSpPr>
      </xdr:nvSpPr>
      <xdr:spPr bwMode="auto">
        <a:xfrm>
          <a:off x="4676775" y="215655525"/>
          <a:ext cx="52917" cy="209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284</xdr:row>
      <xdr:rowOff>0</xdr:rowOff>
    </xdr:from>
    <xdr:ext cx="76200" cy="200025"/>
    <xdr:sp macro="" textlink="">
      <xdr:nvSpPr>
        <xdr:cNvPr id="432" name="Text Box 171"/>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33" name="Text Box 173"/>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34" name="Text Box 180"/>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35" name="Text Box 181"/>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36" name="Text Box 186"/>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37" name="Text Box 187"/>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38" name="Text Box 188"/>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39" name="Text Box 189"/>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40" name="Text Box 190"/>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41" name="Text Box 191"/>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42" name="Text Box 192"/>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43" name="Text Box 193"/>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44" name="Text Box 194"/>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45" name="Text Box 195"/>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46" name="Text Box 196"/>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47" name="Text Box 197"/>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48" name="Text Box 198"/>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49" name="Text Box 199"/>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50" name="Text Box 200"/>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51" name="Text Box 201"/>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52" name="Text Box 202"/>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53" name="Text Box 203"/>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54" name="Text Box 204"/>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55" name="Text Box 205"/>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56" name="Text Box 206"/>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57" name="Text Box 207"/>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58" name="Text Box 208"/>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59" name="Text Box 209"/>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60" name="Text Box 210"/>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61" name="Text Box 211"/>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62" name="Text Box 212"/>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63" name="Text Box 234"/>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64" name="Text Box 235"/>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65" name="Text Box 236"/>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66" name="Text Box 237"/>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67" name="Text Box 238"/>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468" name="Text Box 239"/>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469" name="Text Box 240"/>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70" name="Text Box 242"/>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471" name="Text Box 243"/>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72" name="Text Box 244"/>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73" name="Text Box 245"/>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74" name="Text Box 247"/>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75" name="Text Box 248"/>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76" name="Text Box 249"/>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477" name="Text Box 250"/>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478" name="Text Box 251"/>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479" name="Text Box 252"/>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80" name="Text Box 253"/>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81" name="Text Box 254"/>
        <xdr:cNvSpPr txBox="1">
          <a:spLocks noChangeArrowheads="1"/>
        </xdr:cNvSpPr>
      </xdr:nvSpPr>
      <xdr:spPr bwMode="auto">
        <a:xfrm>
          <a:off x="5362575" y="23785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482" name="Text Box 299"/>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483" name="Text Box 300"/>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484" name="Text Box 301"/>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485" name="Text Box 302"/>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486" name="Text Box 303"/>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487" name="Text Box 304"/>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488" name="Text Box 305"/>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489" name="Text Box 306"/>
        <xdr:cNvSpPr txBox="1">
          <a:spLocks noChangeArrowheads="1"/>
        </xdr:cNvSpPr>
      </xdr:nvSpPr>
      <xdr:spPr bwMode="auto">
        <a:xfrm>
          <a:off x="5362575" y="23785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25" name="Text Box 171"/>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26" name="Text Box 173"/>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27" name="Text Box 180"/>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28" name="Text Box 181"/>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29" name="Text Box 186"/>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90" name="Text Box 187"/>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91" name="Text Box 188"/>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92" name="Text Box 189"/>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93" name="Text Box 190"/>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94" name="Text Box 191"/>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95" name="Text Box 192"/>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96" name="Text Box 193"/>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97" name="Text Box 194"/>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98" name="Text Box 195"/>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499" name="Text Box 196"/>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00" name="Text Box 197"/>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01" name="Text Box 198"/>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02" name="Text Box 199"/>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03" name="Text Box 200"/>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04" name="Text Box 201"/>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05" name="Text Box 202"/>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06" name="Text Box 203"/>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07" name="Text Box 204"/>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08" name="Text Box 205"/>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09" name="Text Box 206"/>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10" name="Text Box 207"/>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11" name="Text Box 208"/>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12" name="Text Box 209"/>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13" name="Text Box 210"/>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14" name="Text Box 211"/>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15" name="Text Box 212"/>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16" name="Text Box 234"/>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17" name="Text Box 235"/>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18" name="Text Box 236"/>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19" name="Text Box 237"/>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20" name="Text Box 238"/>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521" name="Text Box 239"/>
        <xdr:cNvSpPr txBox="1">
          <a:spLocks noChangeArrowheads="1"/>
        </xdr:cNvSpPr>
      </xdr:nvSpPr>
      <xdr:spPr bwMode="auto">
        <a:xfrm>
          <a:off x="4876800" y="11638597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522" name="Text Box 240"/>
        <xdr:cNvSpPr txBox="1">
          <a:spLocks noChangeArrowheads="1"/>
        </xdr:cNvSpPr>
      </xdr:nvSpPr>
      <xdr:spPr bwMode="auto">
        <a:xfrm>
          <a:off x="4876800" y="11638597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23" name="Text Box 242"/>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524" name="Text Box 243"/>
        <xdr:cNvSpPr txBox="1">
          <a:spLocks noChangeArrowheads="1"/>
        </xdr:cNvSpPr>
      </xdr:nvSpPr>
      <xdr:spPr bwMode="auto">
        <a:xfrm>
          <a:off x="4876800" y="11638597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25" name="Text Box 244"/>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26" name="Text Box 245"/>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27" name="Text Box 247"/>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28" name="Text Box 248"/>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29" name="Text Box 249"/>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530" name="Text Box 250"/>
        <xdr:cNvSpPr txBox="1">
          <a:spLocks noChangeArrowheads="1"/>
        </xdr:cNvSpPr>
      </xdr:nvSpPr>
      <xdr:spPr bwMode="auto">
        <a:xfrm>
          <a:off x="4876800" y="11638597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531" name="Text Box 251"/>
        <xdr:cNvSpPr txBox="1">
          <a:spLocks noChangeArrowheads="1"/>
        </xdr:cNvSpPr>
      </xdr:nvSpPr>
      <xdr:spPr bwMode="auto">
        <a:xfrm>
          <a:off x="4876800" y="11638597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532" name="Text Box 252"/>
        <xdr:cNvSpPr txBox="1">
          <a:spLocks noChangeArrowheads="1"/>
        </xdr:cNvSpPr>
      </xdr:nvSpPr>
      <xdr:spPr bwMode="auto">
        <a:xfrm>
          <a:off x="4876800" y="11638597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33" name="Text Box 253"/>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0025"/>
    <xdr:sp macro="" textlink="">
      <xdr:nvSpPr>
        <xdr:cNvPr id="534" name="Text Box 254"/>
        <xdr:cNvSpPr txBox="1">
          <a:spLocks noChangeArrowheads="1"/>
        </xdr:cNvSpPr>
      </xdr:nvSpPr>
      <xdr:spPr bwMode="auto">
        <a:xfrm>
          <a:off x="4876800" y="11638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535" name="Text Box 299"/>
        <xdr:cNvSpPr txBox="1">
          <a:spLocks noChangeArrowheads="1"/>
        </xdr:cNvSpPr>
      </xdr:nvSpPr>
      <xdr:spPr bwMode="auto">
        <a:xfrm>
          <a:off x="4876800" y="11638597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536" name="Text Box 300"/>
        <xdr:cNvSpPr txBox="1">
          <a:spLocks noChangeArrowheads="1"/>
        </xdr:cNvSpPr>
      </xdr:nvSpPr>
      <xdr:spPr bwMode="auto">
        <a:xfrm>
          <a:off x="4876800" y="11638597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537" name="Text Box 301"/>
        <xdr:cNvSpPr txBox="1">
          <a:spLocks noChangeArrowheads="1"/>
        </xdr:cNvSpPr>
      </xdr:nvSpPr>
      <xdr:spPr bwMode="auto">
        <a:xfrm>
          <a:off x="4876800" y="11638597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538" name="Text Box 302"/>
        <xdr:cNvSpPr txBox="1">
          <a:spLocks noChangeArrowheads="1"/>
        </xdr:cNvSpPr>
      </xdr:nvSpPr>
      <xdr:spPr bwMode="auto">
        <a:xfrm>
          <a:off x="4876800" y="11638597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539" name="Text Box 303"/>
        <xdr:cNvSpPr txBox="1">
          <a:spLocks noChangeArrowheads="1"/>
        </xdr:cNvSpPr>
      </xdr:nvSpPr>
      <xdr:spPr bwMode="auto">
        <a:xfrm>
          <a:off x="4876800" y="11638597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540" name="Text Box 304"/>
        <xdr:cNvSpPr txBox="1">
          <a:spLocks noChangeArrowheads="1"/>
        </xdr:cNvSpPr>
      </xdr:nvSpPr>
      <xdr:spPr bwMode="auto">
        <a:xfrm>
          <a:off x="4876800" y="11638597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541" name="Text Box 305"/>
        <xdr:cNvSpPr txBox="1">
          <a:spLocks noChangeArrowheads="1"/>
        </xdr:cNvSpPr>
      </xdr:nvSpPr>
      <xdr:spPr bwMode="auto">
        <a:xfrm>
          <a:off x="4876800" y="11638597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284</xdr:row>
      <xdr:rowOff>0</xdr:rowOff>
    </xdr:from>
    <xdr:ext cx="76200" cy="202747"/>
    <xdr:sp macro="" textlink="">
      <xdr:nvSpPr>
        <xdr:cNvPr id="542" name="Text Box 306"/>
        <xdr:cNvSpPr txBox="1">
          <a:spLocks noChangeArrowheads="1"/>
        </xdr:cNvSpPr>
      </xdr:nvSpPr>
      <xdr:spPr bwMode="auto">
        <a:xfrm>
          <a:off x="4876800" y="116385975"/>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lio%20Hidalgo\Documents\PROYCTOS%20INDIGENAS\PROYECTO%20ANDRES%20CASTRO%20FINAL\Presupuesto%20Andr&#233;s%20Castro,%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RO ESCOLAR"/>
      <sheetName val="PREESCOLAR"/>
      <sheetName val="MOBILIARIO"/>
      <sheetName val="PROG. FISICA CE"/>
      <sheetName val="PROG. FINANCIERA CE"/>
      <sheetName val="PROG. FISICA PREE"/>
      <sheetName val="PROG. FINANCIERA PREE"/>
      <sheetName val="FORMATO DE OFERTA"/>
      <sheetName val="FORMATO DE OFERTA TOTAL"/>
    </sheetNames>
    <sheetDataSet>
      <sheetData sheetId="0">
        <row r="1">
          <cell r="A1" t="str">
            <v>MINISTERIO DE EDUCACIÓN</v>
          </cell>
          <cell r="B1">
            <v>0</v>
          </cell>
          <cell r="C1">
            <v>0</v>
          </cell>
          <cell r="D1">
            <v>0</v>
          </cell>
          <cell r="E1">
            <v>0</v>
          </cell>
          <cell r="F1">
            <v>0</v>
          </cell>
          <cell r="G1">
            <v>0</v>
          </cell>
          <cell r="H1">
            <v>0</v>
          </cell>
          <cell r="I1">
            <v>0</v>
          </cell>
        </row>
        <row r="2">
          <cell r="A2" t="str">
            <v>DIVISIÓN GENERAL DE INFRAESTRUCTURA ESCOLAR</v>
          </cell>
          <cell r="B2">
            <v>0</v>
          </cell>
          <cell r="C2">
            <v>0</v>
          </cell>
          <cell r="D2">
            <v>0</v>
          </cell>
          <cell r="E2">
            <v>0</v>
          </cell>
          <cell r="F2">
            <v>0</v>
          </cell>
          <cell r="G2">
            <v>0</v>
          </cell>
          <cell r="H2">
            <v>0</v>
          </cell>
          <cell r="I2">
            <v>0</v>
          </cell>
        </row>
        <row r="3">
          <cell r="A3" t="str">
            <v>DIVISIÓN DE PREINVERSIÓN</v>
          </cell>
          <cell r="B3">
            <v>0</v>
          </cell>
          <cell r="C3">
            <v>0</v>
          </cell>
          <cell r="D3">
            <v>0</v>
          </cell>
          <cell r="E3">
            <v>0</v>
          </cell>
          <cell r="F3">
            <v>0</v>
          </cell>
          <cell r="G3">
            <v>0</v>
          </cell>
          <cell r="H3">
            <v>0</v>
          </cell>
          <cell r="I3">
            <v>0</v>
          </cell>
        </row>
        <row r="5">
          <cell r="A5" t="str">
            <v>PROYECTO: MEJORAMIENTO DEL CENTRO ESCOLAR ANDRÉS CASTRO</v>
          </cell>
          <cell r="B5">
            <v>0</v>
          </cell>
          <cell r="C5">
            <v>0</v>
          </cell>
          <cell r="D5">
            <v>0</v>
          </cell>
          <cell r="E5">
            <v>0</v>
          </cell>
          <cell r="F5">
            <v>0</v>
          </cell>
          <cell r="G5">
            <v>0</v>
          </cell>
          <cell r="H5">
            <v>0</v>
          </cell>
          <cell r="I5">
            <v>0</v>
          </cell>
        </row>
        <row r="6">
          <cell r="A6" t="str">
            <v>UBICACIÓN: MUNICIPIO DE WASPAM,  REGIÓN AUTÓNOMA COSTA CARIBE NORTE</v>
          </cell>
          <cell r="B6">
            <v>0</v>
          </cell>
          <cell r="C6">
            <v>0</v>
          </cell>
          <cell r="D6">
            <v>0</v>
          </cell>
          <cell r="E6">
            <v>0</v>
          </cell>
          <cell r="F6">
            <v>0</v>
          </cell>
          <cell r="G6">
            <v>0</v>
          </cell>
          <cell r="H6">
            <v>0</v>
          </cell>
          <cell r="I6">
            <v>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433"/>
  <sheetViews>
    <sheetView view="pageBreakPreview" topLeftCell="A305" zoomScale="80" zoomScaleNormal="80" zoomScaleSheetLayoutView="80" workbookViewId="0">
      <selection activeCell="E319" sqref="E319"/>
    </sheetView>
  </sheetViews>
  <sheetFormatPr baseColWidth="10" defaultColWidth="9.140625" defaultRowHeight="15" x14ac:dyDescent="0.25"/>
  <cols>
    <col min="1" max="1" width="9.5703125" style="71" customWidth="1"/>
    <col min="2" max="2" width="58.7109375" customWidth="1"/>
    <col min="3" max="3" width="11.42578125" customWidth="1"/>
    <col min="4" max="4" width="14.28515625" customWidth="1"/>
    <col min="5" max="5" width="13.5703125" customWidth="1"/>
    <col min="6" max="6" width="12.5703125" customWidth="1"/>
    <col min="7" max="7" width="13" customWidth="1"/>
    <col min="8" max="8" width="16.7109375" customWidth="1"/>
    <col min="9" max="9" width="15.140625" customWidth="1"/>
    <col min="10" max="10" width="14.5703125" customWidth="1"/>
    <col min="11" max="11" width="16.7109375" customWidth="1"/>
    <col min="12" max="12" width="15.42578125" customWidth="1"/>
    <col min="13" max="13" width="12.42578125" customWidth="1"/>
    <col min="14" max="14" width="15.5703125" customWidth="1"/>
    <col min="15" max="15" width="45" customWidth="1"/>
    <col min="16" max="16" width="16" customWidth="1"/>
    <col min="17" max="17" width="19.42578125" customWidth="1"/>
    <col min="18" max="18" width="15.85546875" customWidth="1"/>
    <col min="19" max="19" width="14.85546875" customWidth="1"/>
    <col min="20" max="20" width="14.28515625" customWidth="1"/>
    <col min="21" max="21" width="21.140625" customWidth="1"/>
  </cols>
  <sheetData>
    <row r="1" spans="1:19" ht="15.75" x14ac:dyDescent="0.25">
      <c r="A1" s="754" t="s">
        <v>0</v>
      </c>
      <c r="B1" s="754"/>
      <c r="C1" s="754"/>
      <c r="D1" s="754"/>
      <c r="E1" s="754"/>
      <c r="F1" s="754"/>
      <c r="G1" s="754"/>
      <c r="H1" s="754"/>
      <c r="I1" s="754"/>
    </row>
    <row r="2" spans="1:19" ht="15.75" x14ac:dyDescent="0.25">
      <c r="A2" s="754" t="s">
        <v>1</v>
      </c>
      <c r="B2" s="754"/>
      <c r="C2" s="754"/>
      <c r="D2" s="754"/>
      <c r="E2" s="754"/>
      <c r="F2" s="754"/>
      <c r="G2" s="754"/>
      <c r="H2" s="754"/>
      <c r="I2" s="754"/>
    </row>
    <row r="3" spans="1:19" ht="15.75" x14ac:dyDescent="0.25">
      <c r="A3" s="754" t="s">
        <v>2</v>
      </c>
      <c r="B3" s="754"/>
      <c r="C3" s="754"/>
      <c r="D3" s="754"/>
      <c r="E3" s="754"/>
      <c r="F3" s="754"/>
      <c r="G3" s="754"/>
      <c r="H3" s="754"/>
      <c r="I3" s="754"/>
    </row>
    <row r="4" spans="1:19" ht="15.75" x14ac:dyDescent="0.25">
      <c r="A4" s="145"/>
      <c r="B4" s="145"/>
      <c r="C4" s="145"/>
      <c r="D4" s="145"/>
      <c r="E4" s="145"/>
      <c r="F4" s="145"/>
      <c r="G4" s="145"/>
      <c r="H4" s="145"/>
      <c r="I4" s="145"/>
    </row>
    <row r="5" spans="1:19" ht="15.75" x14ac:dyDescent="0.25">
      <c r="A5" s="754" t="s">
        <v>458</v>
      </c>
      <c r="B5" s="754"/>
      <c r="C5" s="754"/>
      <c r="D5" s="754"/>
      <c r="E5" s="754"/>
      <c r="F5" s="754"/>
      <c r="G5" s="754"/>
      <c r="H5" s="754"/>
      <c r="I5" s="754"/>
    </row>
    <row r="6" spans="1:19" ht="15.75" x14ac:dyDescent="0.25">
      <c r="A6" s="754" t="s">
        <v>459</v>
      </c>
      <c r="B6" s="754"/>
      <c r="C6" s="754"/>
      <c r="D6" s="754"/>
      <c r="E6" s="754"/>
      <c r="F6" s="754"/>
      <c r="G6" s="754"/>
      <c r="H6" s="754"/>
      <c r="I6" s="754"/>
    </row>
    <row r="7" spans="1:19" ht="15.75" x14ac:dyDescent="0.25">
      <c r="A7" s="69"/>
      <c r="B7" s="3"/>
      <c r="C7" s="2"/>
      <c r="D7" s="2"/>
      <c r="E7" s="2"/>
      <c r="F7" s="2"/>
      <c r="G7" s="2"/>
      <c r="H7" s="2"/>
      <c r="I7" s="2"/>
    </row>
    <row r="8" spans="1:19" ht="15.75" x14ac:dyDescent="0.25">
      <c r="A8" s="754" t="s">
        <v>3</v>
      </c>
      <c r="B8" s="754"/>
      <c r="C8" s="754"/>
      <c r="D8" s="754"/>
      <c r="E8" s="754"/>
      <c r="F8" s="754"/>
      <c r="G8" s="754"/>
      <c r="H8" s="754"/>
      <c r="I8" s="754"/>
    </row>
    <row r="9" spans="1:19" ht="15.75" x14ac:dyDescent="0.25">
      <c r="A9" s="69"/>
      <c r="B9" s="3"/>
      <c r="C9" s="2"/>
      <c r="D9" s="2" t="s">
        <v>4</v>
      </c>
      <c r="E9" s="2"/>
      <c r="F9" s="2"/>
      <c r="G9" s="2"/>
      <c r="H9" s="2"/>
      <c r="I9" s="2"/>
    </row>
    <row r="10" spans="1:19" ht="15.75" x14ac:dyDescent="0.25">
      <c r="A10" s="761" t="s">
        <v>5</v>
      </c>
      <c r="B10" s="761"/>
      <c r="C10" s="2"/>
      <c r="D10" s="2"/>
      <c r="E10" s="2"/>
      <c r="F10" s="2"/>
      <c r="G10" s="754" t="s">
        <v>6</v>
      </c>
      <c r="H10" s="754"/>
      <c r="I10" s="754"/>
    </row>
    <row r="11" spans="1:19" ht="16.5" thickBot="1" x14ac:dyDescent="0.3">
      <c r="A11" s="70"/>
      <c r="B11" s="4"/>
      <c r="C11" s="1"/>
      <c r="D11" s="1"/>
      <c r="E11" s="1"/>
      <c r="F11" s="1"/>
      <c r="G11" s="1"/>
      <c r="H11" s="1"/>
      <c r="I11" s="1"/>
    </row>
    <row r="12" spans="1:19" ht="27.75" customHeight="1" thickBot="1" x14ac:dyDescent="0.5">
      <c r="A12" s="762" t="s">
        <v>7</v>
      </c>
      <c r="B12" s="765" t="s">
        <v>8</v>
      </c>
      <c r="C12" s="765" t="s">
        <v>9</v>
      </c>
      <c r="D12" s="768" t="s">
        <v>10</v>
      </c>
      <c r="E12" s="771" t="s">
        <v>11</v>
      </c>
      <c r="F12" s="772"/>
      <c r="G12" s="772"/>
      <c r="H12" s="773"/>
      <c r="I12" s="774" t="s">
        <v>490</v>
      </c>
      <c r="O12" s="159"/>
      <c r="P12" s="77"/>
      <c r="Q12" s="77"/>
      <c r="R12" s="77"/>
      <c r="S12" s="77"/>
    </row>
    <row r="13" spans="1:19" ht="27.75" customHeight="1" x14ac:dyDescent="0.25">
      <c r="A13" s="763"/>
      <c r="B13" s="766"/>
      <c r="C13" s="766"/>
      <c r="D13" s="769"/>
      <c r="E13" s="779" t="s">
        <v>493</v>
      </c>
      <c r="F13" s="781" t="s">
        <v>494</v>
      </c>
      <c r="G13" s="781" t="s">
        <v>495</v>
      </c>
      <c r="H13" s="777" t="s">
        <v>489</v>
      </c>
      <c r="I13" s="775"/>
    </row>
    <row r="14" spans="1:19" ht="23.25" customHeight="1" thickBot="1" x14ac:dyDescent="0.3">
      <c r="A14" s="764"/>
      <c r="B14" s="767"/>
      <c r="C14" s="767"/>
      <c r="D14" s="770"/>
      <c r="E14" s="780"/>
      <c r="F14" s="782"/>
      <c r="G14" s="782"/>
      <c r="H14" s="778"/>
      <c r="I14" s="776"/>
    </row>
    <row r="15" spans="1:19" ht="16.5" thickBot="1" x14ac:dyDescent="0.3">
      <c r="A15" s="728" t="s">
        <v>12</v>
      </c>
      <c r="B15" s="729"/>
      <c r="C15" s="729"/>
      <c r="D15" s="729"/>
      <c r="E15" s="729"/>
      <c r="F15" s="729"/>
      <c r="G15" s="729"/>
      <c r="H15" s="729"/>
      <c r="I15" s="730"/>
    </row>
    <row r="16" spans="1:19" s="71" customFormat="1" ht="15.75" x14ac:dyDescent="0.25">
      <c r="A16" s="216">
        <v>10</v>
      </c>
      <c r="B16" s="217" t="s">
        <v>12</v>
      </c>
      <c r="C16" s="218"/>
      <c r="D16" s="219"/>
      <c r="E16" s="218"/>
      <c r="F16" s="218"/>
      <c r="G16" s="218"/>
      <c r="H16" s="219"/>
      <c r="I16" s="220"/>
      <c r="K16"/>
      <c r="L16"/>
      <c r="M16"/>
      <c r="N16"/>
    </row>
    <row r="17" spans="1:14" s="71" customFormat="1" ht="31.5" x14ac:dyDescent="0.25">
      <c r="A17" s="221"/>
      <c r="B17" s="201" t="s">
        <v>13</v>
      </c>
      <c r="C17" s="222" t="s">
        <v>14</v>
      </c>
      <c r="D17" s="202">
        <v>1</v>
      </c>
      <c r="E17" s="223"/>
      <c r="F17" s="169"/>
      <c r="G17" s="169"/>
      <c r="H17" s="160"/>
      <c r="I17" s="224"/>
      <c r="K17"/>
      <c r="L17"/>
      <c r="M17"/>
      <c r="N17"/>
    </row>
    <row r="18" spans="1:14" s="71" customFormat="1" ht="78.75" x14ac:dyDescent="0.25">
      <c r="A18" s="225"/>
      <c r="B18" s="201" t="s">
        <v>456</v>
      </c>
      <c r="C18" s="226" t="s">
        <v>16</v>
      </c>
      <c r="D18" s="188">
        <v>20</v>
      </c>
      <c r="E18" s="223"/>
      <c r="F18" s="227"/>
      <c r="G18" s="227"/>
      <c r="H18" s="188"/>
      <c r="I18" s="228"/>
      <c r="K18"/>
      <c r="L18"/>
      <c r="M18"/>
      <c r="N18"/>
    </row>
    <row r="19" spans="1:14" s="71" customFormat="1" ht="31.5" x14ac:dyDescent="0.25">
      <c r="A19" s="229"/>
      <c r="B19" s="230" t="s">
        <v>265</v>
      </c>
      <c r="C19" s="226" t="s">
        <v>17</v>
      </c>
      <c r="D19" s="231">
        <v>22.15</v>
      </c>
      <c r="E19" s="223"/>
      <c r="F19" s="160"/>
      <c r="G19" s="160"/>
      <c r="H19" s="160"/>
      <c r="I19" s="228"/>
      <c r="K19"/>
      <c r="L19"/>
      <c r="M19"/>
      <c r="N19"/>
    </row>
    <row r="20" spans="1:14" s="71" customFormat="1" ht="31.5" x14ac:dyDescent="0.25">
      <c r="A20" s="232"/>
      <c r="B20" s="230" t="s">
        <v>264</v>
      </c>
      <c r="C20" s="222" t="s">
        <v>14</v>
      </c>
      <c r="D20" s="233">
        <v>1</v>
      </c>
      <c r="E20" s="223"/>
      <c r="F20" s="169"/>
      <c r="G20" s="169"/>
      <c r="H20" s="169"/>
      <c r="I20" s="234"/>
      <c r="K20"/>
      <c r="L20"/>
      <c r="M20"/>
      <c r="N20"/>
    </row>
    <row r="21" spans="1:14" s="71" customFormat="1" ht="31.5" x14ac:dyDescent="0.25">
      <c r="A21" s="232"/>
      <c r="B21" s="230" t="s">
        <v>150</v>
      </c>
      <c r="C21" s="226" t="s">
        <v>17</v>
      </c>
      <c r="D21" s="231">
        <v>108</v>
      </c>
      <c r="E21" s="223"/>
      <c r="F21" s="160"/>
      <c r="G21" s="160"/>
      <c r="H21" s="168"/>
      <c r="I21" s="228"/>
      <c r="K21"/>
      <c r="L21"/>
      <c r="M21"/>
      <c r="N21"/>
    </row>
    <row r="22" spans="1:14" s="71" customFormat="1" ht="31.5" x14ac:dyDescent="0.25">
      <c r="A22" s="229"/>
      <c r="B22" s="235" t="s">
        <v>263</v>
      </c>
      <c r="C22" s="226" t="s">
        <v>16</v>
      </c>
      <c r="D22" s="171">
        <v>234.7</v>
      </c>
      <c r="E22" s="223"/>
      <c r="F22" s="160"/>
      <c r="G22" s="160"/>
      <c r="H22" s="168"/>
      <c r="I22" s="236"/>
      <c r="K22"/>
      <c r="L22"/>
      <c r="M22"/>
      <c r="N22"/>
    </row>
    <row r="23" spans="1:14" s="71" customFormat="1" ht="47.25" x14ac:dyDescent="0.25">
      <c r="A23" s="237"/>
      <c r="B23" s="235" t="s">
        <v>262</v>
      </c>
      <c r="C23" s="226" t="s">
        <v>16</v>
      </c>
      <c r="D23" s="171">
        <v>83</v>
      </c>
      <c r="E23" s="223"/>
      <c r="F23" s="160"/>
      <c r="G23" s="160"/>
      <c r="H23" s="168"/>
      <c r="I23" s="236"/>
      <c r="K23" s="78"/>
      <c r="L23" s="78"/>
      <c r="M23" s="78"/>
      <c r="N23"/>
    </row>
    <row r="24" spans="1:14" s="71" customFormat="1" ht="47.25" x14ac:dyDescent="0.25">
      <c r="A24" s="221"/>
      <c r="B24" s="196" t="s">
        <v>149</v>
      </c>
      <c r="C24" s="238" t="s">
        <v>14</v>
      </c>
      <c r="D24" s="168">
        <v>1</v>
      </c>
      <c r="E24" s="223"/>
      <c r="F24" s="168"/>
      <c r="G24" s="168"/>
      <c r="H24" s="168"/>
      <c r="I24" s="228"/>
      <c r="K24" s="79"/>
      <c r="L24" s="79"/>
      <c r="M24" s="79"/>
      <c r="N24"/>
    </row>
    <row r="25" spans="1:14" s="71" customFormat="1" ht="31.5" x14ac:dyDescent="0.25">
      <c r="A25" s="239"/>
      <c r="B25" s="230" t="s">
        <v>261</v>
      </c>
      <c r="C25" s="226" t="s">
        <v>14</v>
      </c>
      <c r="D25" s="231">
        <v>1</v>
      </c>
      <c r="E25" s="223"/>
      <c r="F25" s="160"/>
      <c r="G25" s="160"/>
      <c r="H25" s="160"/>
      <c r="I25" s="228"/>
      <c r="K25" s="79"/>
      <c r="L25" s="79"/>
      <c r="M25" s="79"/>
      <c r="N25"/>
    </row>
    <row r="26" spans="1:14" s="71" customFormat="1" ht="15.75" x14ac:dyDescent="0.25">
      <c r="A26" s="239"/>
      <c r="B26" s="235" t="s">
        <v>18</v>
      </c>
      <c r="C26" s="226" t="s">
        <v>14</v>
      </c>
      <c r="D26" s="171">
        <v>2</v>
      </c>
      <c r="E26" s="223"/>
      <c r="F26" s="160"/>
      <c r="G26" s="160"/>
      <c r="H26" s="168"/>
      <c r="I26" s="236"/>
      <c r="K26" s="78"/>
      <c r="L26" s="78"/>
      <c r="M26" s="78"/>
      <c r="N26"/>
    </row>
    <row r="27" spans="1:14" s="71" customFormat="1" ht="15.75" x14ac:dyDescent="0.25">
      <c r="A27" s="239"/>
      <c r="B27" s="230" t="s">
        <v>299</v>
      </c>
      <c r="C27" s="226" t="s">
        <v>14</v>
      </c>
      <c r="D27" s="171">
        <v>1</v>
      </c>
      <c r="E27" s="223"/>
      <c r="F27" s="160"/>
      <c r="G27" s="160"/>
      <c r="H27" s="168"/>
      <c r="I27" s="236"/>
      <c r="K27" s="79"/>
      <c r="L27" s="79"/>
      <c r="M27" s="79"/>
      <c r="N27"/>
    </row>
    <row r="28" spans="1:14" s="71" customFormat="1" ht="15.75" x14ac:dyDescent="0.25">
      <c r="A28" s="239"/>
      <c r="B28" s="230" t="s">
        <v>260</v>
      </c>
      <c r="C28" s="226" t="s">
        <v>14</v>
      </c>
      <c r="D28" s="231">
        <v>1</v>
      </c>
      <c r="E28" s="223"/>
      <c r="F28" s="160"/>
      <c r="G28" s="160"/>
      <c r="H28" s="160"/>
      <c r="I28" s="228"/>
      <c r="K28" s="78"/>
      <c r="L28" s="78"/>
      <c r="M28" s="78"/>
      <c r="N28"/>
    </row>
    <row r="29" spans="1:14" s="71" customFormat="1" ht="15.75" x14ac:dyDescent="0.25">
      <c r="A29" s="229"/>
      <c r="B29" s="230" t="s">
        <v>19</v>
      </c>
      <c r="C29" s="226" t="s">
        <v>14</v>
      </c>
      <c r="D29" s="231">
        <v>7</v>
      </c>
      <c r="E29" s="223"/>
      <c r="F29" s="160"/>
      <c r="G29" s="160"/>
      <c r="H29" s="160"/>
      <c r="I29" s="228"/>
      <c r="K29" s="80"/>
      <c r="L29" s="80"/>
      <c r="M29" s="80"/>
      <c r="N29" s="81"/>
    </row>
    <row r="30" spans="1:14" s="71" customFormat="1" ht="16.5" thickBot="1" x14ac:dyDescent="0.3">
      <c r="A30" s="240"/>
      <c r="B30" s="241"/>
      <c r="C30" s="242"/>
      <c r="D30" s="243"/>
      <c r="E30" s="244"/>
      <c r="F30" s="245"/>
      <c r="G30" s="245"/>
      <c r="H30" s="246"/>
      <c r="I30" s="247"/>
      <c r="K30"/>
      <c r="L30"/>
      <c r="M30"/>
      <c r="N30"/>
    </row>
    <row r="31" spans="1:14" s="71" customFormat="1" ht="16.5" thickBot="1" x14ac:dyDescent="0.3">
      <c r="A31" s="731" t="s">
        <v>20</v>
      </c>
      <c r="B31" s="732"/>
      <c r="C31" s="732"/>
      <c r="D31" s="732"/>
      <c r="E31" s="732"/>
      <c r="F31" s="732"/>
      <c r="G31" s="732"/>
      <c r="H31" s="733"/>
      <c r="I31" s="248"/>
      <c r="K31"/>
      <c r="L31"/>
      <c r="M31"/>
      <c r="N31"/>
    </row>
    <row r="32" spans="1:14" s="71" customFormat="1" ht="16.5" thickBot="1" x14ac:dyDescent="0.3">
      <c r="A32" s="755"/>
      <c r="B32" s="756"/>
      <c r="C32" s="756"/>
      <c r="D32" s="756"/>
      <c r="E32" s="756"/>
      <c r="F32" s="756"/>
      <c r="G32" s="756"/>
      <c r="H32" s="756"/>
      <c r="I32" s="757"/>
      <c r="K32" s="75"/>
      <c r="L32" s="75"/>
      <c r="M32"/>
      <c r="N32"/>
    </row>
    <row r="33" spans="1:14" s="71" customFormat="1" ht="16.5" thickBot="1" x14ac:dyDescent="0.3">
      <c r="A33" s="734" t="s">
        <v>387</v>
      </c>
      <c r="B33" s="735"/>
      <c r="C33" s="735"/>
      <c r="D33" s="735"/>
      <c r="E33" s="735"/>
      <c r="F33" s="735"/>
      <c r="G33" s="735"/>
      <c r="H33" s="735"/>
      <c r="I33" s="736"/>
      <c r="K33" s="78"/>
      <c r="L33" s="78"/>
      <c r="M33"/>
      <c r="N33"/>
    </row>
    <row r="34" spans="1:14" s="71" customFormat="1" ht="15.75" x14ac:dyDescent="0.25">
      <c r="A34" s="249">
        <v>10</v>
      </c>
      <c r="B34" s="250" t="s">
        <v>12</v>
      </c>
      <c r="C34" s="251"/>
      <c r="D34" s="251"/>
      <c r="E34" s="251"/>
      <c r="F34" s="251"/>
      <c r="G34" s="251"/>
      <c r="H34" s="251"/>
      <c r="I34" s="252"/>
      <c r="K34" s="79"/>
      <c r="L34" s="79"/>
      <c r="M34"/>
      <c r="N34"/>
    </row>
    <row r="35" spans="1:14" s="71" customFormat="1" ht="15.75" x14ac:dyDescent="0.25">
      <c r="A35" s="253"/>
      <c r="B35" s="201" t="s">
        <v>21</v>
      </c>
      <c r="C35" s="222" t="s">
        <v>17</v>
      </c>
      <c r="D35" s="202">
        <v>542.32000000000005</v>
      </c>
      <c r="E35" s="223"/>
      <c r="F35" s="169"/>
      <c r="G35" s="169"/>
      <c r="H35" s="161"/>
      <c r="I35" s="224"/>
      <c r="K35" s="79"/>
      <c r="L35" s="79"/>
      <c r="M35"/>
      <c r="N35"/>
    </row>
    <row r="36" spans="1:14" s="71" customFormat="1" ht="47.25" x14ac:dyDescent="0.25">
      <c r="A36" s="253"/>
      <c r="B36" s="201" t="s">
        <v>308</v>
      </c>
      <c r="C36" s="222" t="s">
        <v>17</v>
      </c>
      <c r="D36" s="202">
        <v>47.5</v>
      </c>
      <c r="E36" s="223"/>
      <c r="F36" s="169"/>
      <c r="G36" s="169"/>
      <c r="H36" s="168"/>
      <c r="I36" s="224"/>
      <c r="K36" s="78"/>
      <c r="L36" s="78"/>
      <c r="M36"/>
      <c r="N36"/>
    </row>
    <row r="37" spans="1:14" s="71" customFormat="1" ht="31.5" x14ac:dyDescent="0.25">
      <c r="A37" s="253"/>
      <c r="B37" s="201" t="s">
        <v>300</v>
      </c>
      <c r="C37" s="222" t="s">
        <v>17</v>
      </c>
      <c r="D37" s="202">
        <v>11.15</v>
      </c>
      <c r="E37" s="223"/>
      <c r="F37" s="169"/>
      <c r="G37" s="169"/>
      <c r="H37" s="168"/>
      <c r="I37" s="224"/>
      <c r="K37" s="79"/>
      <c r="L37" s="79"/>
      <c r="M37"/>
      <c r="N37"/>
    </row>
    <row r="38" spans="1:14" s="71" customFormat="1" ht="47.25" x14ac:dyDescent="0.25">
      <c r="A38" s="253"/>
      <c r="B38" s="201" t="s">
        <v>301</v>
      </c>
      <c r="C38" s="222" t="s">
        <v>17</v>
      </c>
      <c r="D38" s="202">
        <v>379.55</v>
      </c>
      <c r="E38" s="223"/>
      <c r="F38" s="169"/>
      <c r="G38" s="169"/>
      <c r="H38" s="168"/>
      <c r="I38" s="224"/>
      <c r="K38" s="78"/>
      <c r="L38" s="78"/>
      <c r="M38"/>
      <c r="N38"/>
    </row>
    <row r="39" spans="1:14" s="71" customFormat="1" ht="47.25" x14ac:dyDescent="0.25">
      <c r="A39" s="253"/>
      <c r="B39" s="196" t="s">
        <v>233</v>
      </c>
      <c r="C39" s="226" t="s">
        <v>14</v>
      </c>
      <c r="D39" s="231">
        <v>12</v>
      </c>
      <c r="E39" s="223"/>
      <c r="F39" s="160"/>
      <c r="G39" s="160"/>
      <c r="H39" s="160"/>
      <c r="I39" s="228"/>
      <c r="K39" s="80"/>
      <c r="L39" s="80"/>
      <c r="M39"/>
      <c r="N39"/>
    </row>
    <row r="40" spans="1:14" s="71" customFormat="1" ht="31.5" x14ac:dyDescent="0.25">
      <c r="A40" s="253"/>
      <c r="B40" s="230" t="s">
        <v>457</v>
      </c>
      <c r="C40" s="226" t="s">
        <v>14</v>
      </c>
      <c r="D40" s="231">
        <v>2</v>
      </c>
      <c r="E40" s="223"/>
      <c r="F40" s="160"/>
      <c r="G40" s="160"/>
      <c r="H40" s="160"/>
      <c r="I40" s="228"/>
      <c r="K40"/>
      <c r="L40"/>
      <c r="M40"/>
      <c r="N40"/>
    </row>
    <row r="41" spans="1:14" s="71" customFormat="1" ht="15.75" x14ac:dyDescent="0.25">
      <c r="A41" s="253"/>
      <c r="B41" s="230" t="s">
        <v>282</v>
      </c>
      <c r="C41" s="226" t="s">
        <v>17</v>
      </c>
      <c r="D41" s="231">
        <v>471.95</v>
      </c>
      <c r="E41" s="223"/>
      <c r="F41" s="160"/>
      <c r="G41" s="160"/>
      <c r="H41" s="160"/>
      <c r="I41" s="228"/>
      <c r="K41"/>
      <c r="L41"/>
      <c r="M41"/>
      <c r="N41"/>
    </row>
    <row r="42" spans="1:14" s="71" customFormat="1" ht="31.5" x14ac:dyDescent="0.25">
      <c r="A42" s="253"/>
      <c r="B42" s="230" t="s">
        <v>425</v>
      </c>
      <c r="C42" s="226" t="s">
        <v>17</v>
      </c>
      <c r="D42" s="231">
        <v>491.62</v>
      </c>
      <c r="E42" s="223"/>
      <c r="F42" s="160"/>
      <c r="G42" s="160"/>
      <c r="H42" s="160"/>
      <c r="I42" s="228"/>
      <c r="K42"/>
      <c r="L42"/>
      <c r="M42"/>
      <c r="N42"/>
    </row>
    <row r="43" spans="1:14" s="71" customFormat="1" ht="15.75" x14ac:dyDescent="0.25">
      <c r="A43" s="253"/>
      <c r="B43" s="230" t="s">
        <v>234</v>
      </c>
      <c r="C43" s="226" t="s">
        <v>17</v>
      </c>
      <c r="D43" s="231">
        <v>491.62</v>
      </c>
      <c r="E43" s="223"/>
      <c r="F43" s="160"/>
      <c r="G43" s="160"/>
      <c r="H43" s="160"/>
      <c r="I43" s="228"/>
      <c r="K43"/>
      <c r="L43"/>
      <c r="M43"/>
      <c r="N43"/>
    </row>
    <row r="44" spans="1:14" s="71" customFormat="1" ht="15.75" x14ac:dyDescent="0.25">
      <c r="A44" s="253"/>
      <c r="B44" s="230" t="s">
        <v>22</v>
      </c>
      <c r="C44" s="226" t="s">
        <v>16</v>
      </c>
      <c r="D44" s="231">
        <v>50.3</v>
      </c>
      <c r="E44" s="223"/>
      <c r="F44" s="160"/>
      <c r="G44" s="160"/>
      <c r="H44" s="160"/>
      <c r="I44" s="228"/>
      <c r="K44"/>
      <c r="L44"/>
      <c r="M44"/>
      <c r="N44"/>
    </row>
    <row r="45" spans="1:14" s="71" customFormat="1" ht="15.75" x14ac:dyDescent="0.25">
      <c r="A45" s="253"/>
      <c r="B45" s="230" t="s">
        <v>231</v>
      </c>
      <c r="C45" s="226" t="s">
        <v>16</v>
      </c>
      <c r="D45" s="231">
        <v>121.5</v>
      </c>
      <c r="E45" s="223"/>
      <c r="F45" s="160"/>
      <c r="G45" s="160"/>
      <c r="H45" s="160"/>
      <c r="I45" s="228"/>
      <c r="K45"/>
      <c r="L45"/>
      <c r="M45"/>
      <c r="N45"/>
    </row>
    <row r="46" spans="1:14" s="71" customFormat="1" ht="31.5" x14ac:dyDescent="0.25">
      <c r="A46" s="254"/>
      <c r="B46" s="255" t="s">
        <v>287</v>
      </c>
      <c r="C46" s="222" t="s">
        <v>17</v>
      </c>
      <c r="D46" s="160">
        <v>81.180000000000007</v>
      </c>
      <c r="E46" s="223"/>
      <c r="F46" s="256"/>
      <c r="G46" s="256"/>
      <c r="H46" s="256"/>
      <c r="I46" s="257"/>
      <c r="K46" s="75"/>
      <c r="L46"/>
      <c r="M46"/>
      <c r="N46"/>
    </row>
    <row r="47" spans="1:14" s="71" customFormat="1" ht="15.75" x14ac:dyDescent="0.25">
      <c r="A47" s="253"/>
      <c r="B47" s="196" t="s">
        <v>304</v>
      </c>
      <c r="C47" s="222" t="s">
        <v>15</v>
      </c>
      <c r="D47" s="166">
        <v>1</v>
      </c>
      <c r="E47" s="223"/>
      <c r="F47" s="174"/>
      <c r="G47" s="174"/>
      <c r="H47" s="166"/>
      <c r="I47" s="228"/>
      <c r="K47" s="78"/>
      <c r="L47"/>
      <c r="M47"/>
      <c r="N47"/>
    </row>
    <row r="48" spans="1:14" s="71" customFormat="1" ht="15.75" x14ac:dyDescent="0.25">
      <c r="A48" s="253"/>
      <c r="B48" s="196" t="s">
        <v>426</v>
      </c>
      <c r="C48" s="226" t="s">
        <v>14</v>
      </c>
      <c r="D48" s="166">
        <v>2</v>
      </c>
      <c r="E48" s="223"/>
      <c r="F48" s="174"/>
      <c r="G48" s="174"/>
      <c r="H48" s="166"/>
      <c r="I48" s="228"/>
      <c r="K48" s="79"/>
      <c r="L48"/>
      <c r="M48"/>
      <c r="N48"/>
    </row>
    <row r="49" spans="1:19" s="71" customFormat="1" ht="15.75" x14ac:dyDescent="0.25">
      <c r="A49" s="253"/>
      <c r="B49" s="196"/>
      <c r="C49" s="222"/>
      <c r="D49" s="166"/>
      <c r="E49" s="223"/>
      <c r="F49" s="174"/>
      <c r="G49" s="174"/>
      <c r="H49" s="166"/>
      <c r="I49" s="228"/>
      <c r="K49" s="79"/>
      <c r="L49"/>
      <c r="M49"/>
      <c r="N49"/>
    </row>
    <row r="50" spans="1:19" s="71" customFormat="1" ht="15.75" x14ac:dyDescent="0.25">
      <c r="A50" s="221">
        <v>20</v>
      </c>
      <c r="B50" s="258" t="s">
        <v>79</v>
      </c>
      <c r="C50" s="259"/>
      <c r="D50" s="202"/>
      <c r="E50" s="260"/>
      <c r="F50" s="173"/>
      <c r="G50" s="173"/>
      <c r="H50" s="169"/>
      <c r="I50" s="224"/>
      <c r="K50" s="78"/>
      <c r="L50"/>
      <c r="M50"/>
      <c r="N50"/>
    </row>
    <row r="51" spans="1:19" s="71" customFormat="1" ht="31.5" x14ac:dyDescent="0.25">
      <c r="A51" s="237"/>
      <c r="B51" s="201" t="s">
        <v>386</v>
      </c>
      <c r="C51" s="259" t="s">
        <v>61</v>
      </c>
      <c r="D51" s="202">
        <v>27.1</v>
      </c>
      <c r="E51" s="223"/>
      <c r="F51" s="173"/>
      <c r="G51" s="173"/>
      <c r="H51" s="261"/>
      <c r="I51" s="224"/>
      <c r="K51" s="79"/>
      <c r="L51"/>
      <c r="M51"/>
      <c r="N51"/>
    </row>
    <row r="52" spans="1:19" s="71" customFormat="1" ht="31.5" x14ac:dyDescent="0.25">
      <c r="A52" s="253"/>
      <c r="B52" s="201" t="s">
        <v>427</v>
      </c>
      <c r="C52" s="259" t="s">
        <v>61</v>
      </c>
      <c r="D52" s="202">
        <v>33.75</v>
      </c>
      <c r="E52" s="223"/>
      <c r="F52" s="173"/>
      <c r="G52" s="173"/>
      <c r="H52" s="162"/>
      <c r="I52" s="224"/>
      <c r="K52" s="78"/>
      <c r="L52"/>
      <c r="M52"/>
      <c r="N52"/>
    </row>
    <row r="53" spans="1:19" s="71" customFormat="1" ht="15.75" x14ac:dyDescent="0.25">
      <c r="A53" s="253"/>
      <c r="B53" s="201"/>
      <c r="C53" s="259"/>
      <c r="D53" s="202"/>
      <c r="E53" s="260"/>
      <c r="F53" s="173"/>
      <c r="G53" s="173"/>
      <c r="H53" s="163"/>
      <c r="I53" s="224"/>
      <c r="K53" s="80"/>
      <c r="L53"/>
      <c r="M53"/>
      <c r="N53"/>
    </row>
    <row r="54" spans="1:19" s="71" customFormat="1" ht="15.75" x14ac:dyDescent="0.25">
      <c r="A54" s="262" t="s">
        <v>118</v>
      </c>
      <c r="B54" s="263" t="s">
        <v>23</v>
      </c>
      <c r="C54" s="264"/>
      <c r="D54" s="265"/>
      <c r="E54" s="223"/>
      <c r="F54" s="265"/>
      <c r="G54" s="265"/>
      <c r="H54" s="164"/>
      <c r="I54" s="266"/>
      <c r="K54"/>
      <c r="L54"/>
      <c r="M54"/>
      <c r="N54"/>
    </row>
    <row r="55" spans="1:19" s="71" customFormat="1" ht="79.5" customHeight="1" x14ac:dyDescent="0.25">
      <c r="A55" s="267"/>
      <c r="B55" s="268" t="s">
        <v>309</v>
      </c>
      <c r="C55" s="259" t="s">
        <v>16</v>
      </c>
      <c r="D55" s="269">
        <v>32.26</v>
      </c>
      <c r="E55" s="223"/>
      <c r="F55" s="270"/>
      <c r="G55" s="270"/>
      <c r="H55" s="165"/>
      <c r="I55" s="191"/>
      <c r="K55"/>
      <c r="L55"/>
      <c r="M55"/>
      <c r="N55"/>
      <c r="O55" s="77"/>
      <c r="P55" s="77"/>
      <c r="Q55" s="77"/>
      <c r="R55" s="77"/>
      <c r="S55" s="77"/>
    </row>
    <row r="56" spans="1:19" s="71" customFormat="1" ht="15.75" x14ac:dyDescent="0.25">
      <c r="A56" s="253"/>
      <c r="B56" s="196"/>
      <c r="C56" s="222"/>
      <c r="D56" s="166"/>
      <c r="E56" s="223"/>
      <c r="F56" s="174"/>
      <c r="G56" s="174"/>
      <c r="H56" s="166"/>
      <c r="I56" s="228"/>
      <c r="K56"/>
      <c r="L56"/>
      <c r="M56"/>
      <c r="N56"/>
      <c r="O56" s="77"/>
      <c r="P56" s="77"/>
      <c r="Q56" s="77"/>
      <c r="R56" s="77"/>
      <c r="S56" s="77"/>
    </row>
    <row r="57" spans="1:19" s="71" customFormat="1" ht="15.75" x14ac:dyDescent="0.25">
      <c r="A57" s="271">
        <v>40</v>
      </c>
      <c r="B57" s="258" t="s">
        <v>100</v>
      </c>
      <c r="C57" s="201"/>
      <c r="D57" s="272"/>
      <c r="E57" s="223"/>
      <c r="F57" s="167"/>
      <c r="G57" s="167"/>
      <c r="H57" s="167"/>
      <c r="I57" s="224"/>
      <c r="K57"/>
      <c r="L57"/>
      <c r="M57"/>
      <c r="N57"/>
      <c r="O57" s="77"/>
      <c r="P57" s="77"/>
      <c r="Q57" s="77"/>
      <c r="R57" s="77"/>
      <c r="S57" s="77"/>
    </row>
    <row r="58" spans="1:19" s="71" customFormat="1" ht="82.5" customHeight="1" x14ac:dyDescent="0.25">
      <c r="A58" s="253"/>
      <c r="B58" s="268" t="s">
        <v>302</v>
      </c>
      <c r="C58" s="226" t="s">
        <v>16</v>
      </c>
      <c r="D58" s="166">
        <v>0.9</v>
      </c>
      <c r="E58" s="223"/>
      <c r="F58" s="174"/>
      <c r="G58" s="174"/>
      <c r="H58" s="168"/>
      <c r="I58" s="228"/>
      <c r="K58"/>
      <c r="L58"/>
      <c r="M58"/>
      <c r="N58"/>
      <c r="O58" s="77"/>
      <c r="P58" s="77"/>
      <c r="Q58" s="77"/>
      <c r="R58" s="77"/>
      <c r="S58" s="77"/>
    </row>
    <row r="59" spans="1:19" s="71" customFormat="1" ht="85.5" customHeight="1" x14ac:dyDescent="0.25">
      <c r="A59" s="273"/>
      <c r="B59" s="268" t="s">
        <v>303</v>
      </c>
      <c r="C59" s="226" t="s">
        <v>16</v>
      </c>
      <c r="D59" s="231">
        <v>13</v>
      </c>
      <c r="E59" s="223"/>
      <c r="F59" s="171"/>
      <c r="G59" s="171"/>
      <c r="H59" s="169"/>
      <c r="I59" s="228"/>
      <c r="K59"/>
      <c r="L59"/>
      <c r="M59"/>
      <c r="N59"/>
      <c r="O59" s="77"/>
      <c r="P59" s="77"/>
      <c r="Q59" s="77"/>
      <c r="R59" s="77"/>
      <c r="S59" s="77"/>
    </row>
    <row r="60" spans="1:19" s="71" customFormat="1" ht="18" customHeight="1" x14ac:dyDescent="0.25">
      <c r="A60" s="273"/>
      <c r="B60" s="268"/>
      <c r="C60" s="226"/>
      <c r="D60" s="231"/>
      <c r="E60" s="223"/>
      <c r="F60" s="171"/>
      <c r="G60" s="171"/>
      <c r="H60" s="169"/>
      <c r="I60" s="228"/>
      <c r="K60"/>
      <c r="L60"/>
      <c r="M60"/>
      <c r="N60"/>
      <c r="O60" s="77"/>
      <c r="P60" s="77"/>
      <c r="Q60" s="77"/>
      <c r="R60" s="77"/>
      <c r="S60" s="77"/>
    </row>
    <row r="61" spans="1:19" s="71" customFormat="1" ht="19.5" customHeight="1" x14ac:dyDescent="0.25">
      <c r="A61" s="221">
        <v>50</v>
      </c>
      <c r="B61" s="258" t="s">
        <v>101</v>
      </c>
      <c r="C61" s="274"/>
      <c r="D61" s="168"/>
      <c r="E61" s="223"/>
      <c r="F61" s="168"/>
      <c r="G61" s="168"/>
      <c r="H61" s="168"/>
      <c r="I61" s="224"/>
      <c r="K61"/>
      <c r="L61"/>
      <c r="M61"/>
      <c r="N61"/>
      <c r="O61" s="77"/>
      <c r="P61" s="77"/>
      <c r="Q61" s="77"/>
      <c r="R61" s="77"/>
      <c r="S61" s="77"/>
    </row>
    <row r="62" spans="1:19" s="71" customFormat="1" ht="47.25" customHeight="1" x14ac:dyDescent="0.25">
      <c r="A62" s="271"/>
      <c r="B62" s="275" t="s">
        <v>305</v>
      </c>
      <c r="C62" s="238" t="s">
        <v>17</v>
      </c>
      <c r="D62" s="164">
        <v>1.85</v>
      </c>
      <c r="E62" s="223"/>
      <c r="F62" s="265"/>
      <c r="G62" s="265"/>
      <c r="H62" s="170"/>
      <c r="I62" s="276"/>
      <c r="K62"/>
      <c r="L62"/>
      <c r="M62"/>
      <c r="N62"/>
      <c r="O62" s="77"/>
      <c r="P62" s="77"/>
      <c r="Q62" s="77"/>
      <c r="R62" s="77"/>
      <c r="S62" s="77"/>
    </row>
    <row r="63" spans="1:19" s="71" customFormat="1" ht="15.75" x14ac:dyDescent="0.25">
      <c r="A63" s="253"/>
      <c r="B63" s="196"/>
      <c r="C63" s="222"/>
      <c r="D63" s="166"/>
      <c r="E63" s="223"/>
      <c r="F63" s="174"/>
      <c r="G63" s="174"/>
      <c r="H63" s="166"/>
      <c r="I63" s="228"/>
      <c r="K63"/>
      <c r="L63"/>
      <c r="M63"/>
      <c r="N63"/>
      <c r="O63" s="77"/>
      <c r="P63" s="77"/>
      <c r="Q63" s="77"/>
      <c r="R63" s="77"/>
      <c r="S63" s="77"/>
    </row>
    <row r="64" spans="1:19" s="71" customFormat="1" ht="15.75" x14ac:dyDescent="0.25">
      <c r="A64" s="277">
        <v>60</v>
      </c>
      <c r="B64" s="258" t="s">
        <v>25</v>
      </c>
      <c r="C64" s="222"/>
      <c r="D64" s="278"/>
      <c r="E64" s="223"/>
      <c r="F64" s="174"/>
      <c r="G64" s="174"/>
      <c r="H64" s="278"/>
      <c r="I64" s="228"/>
      <c r="K64"/>
      <c r="L64"/>
      <c r="M64"/>
      <c r="N64"/>
      <c r="O64" s="77"/>
      <c r="P64" s="77"/>
      <c r="Q64" s="77"/>
      <c r="R64" s="77"/>
      <c r="S64" s="77"/>
    </row>
    <row r="65" spans="1:19" s="71" customFormat="1" ht="51.75" customHeight="1" x14ac:dyDescent="0.25">
      <c r="A65" s="279"/>
      <c r="B65" s="201" t="s">
        <v>230</v>
      </c>
      <c r="C65" s="222" t="s">
        <v>17</v>
      </c>
      <c r="D65" s="202">
        <v>528.95000000000005</v>
      </c>
      <c r="E65" s="223"/>
      <c r="F65" s="169"/>
      <c r="G65" s="169"/>
      <c r="H65" s="280"/>
      <c r="I65" s="224"/>
      <c r="K65"/>
      <c r="L65"/>
      <c r="M65"/>
      <c r="N65"/>
      <c r="O65" s="77"/>
      <c r="P65" s="77"/>
      <c r="Q65" s="77"/>
      <c r="R65" s="138"/>
      <c r="S65" s="77"/>
    </row>
    <row r="66" spans="1:19" s="71" customFormat="1" ht="46.5" customHeight="1" x14ac:dyDescent="0.25">
      <c r="A66" s="253"/>
      <c r="B66" s="196" t="s">
        <v>27</v>
      </c>
      <c r="C66" s="226" t="s">
        <v>17</v>
      </c>
      <c r="D66" s="202">
        <v>528.95000000000005</v>
      </c>
      <c r="E66" s="223"/>
      <c r="F66" s="160"/>
      <c r="G66" s="160"/>
      <c r="H66" s="170"/>
      <c r="I66" s="281"/>
      <c r="K66"/>
      <c r="L66"/>
      <c r="M66"/>
      <c r="N66"/>
      <c r="O66" s="77"/>
      <c r="P66" s="77"/>
      <c r="Q66" s="77"/>
      <c r="R66" s="77"/>
      <c r="S66" s="77"/>
    </row>
    <row r="67" spans="1:19" s="71" customFormat="1" ht="79.5" customHeight="1" x14ac:dyDescent="0.25">
      <c r="A67" s="253"/>
      <c r="B67" s="196" t="s">
        <v>28</v>
      </c>
      <c r="C67" s="226" t="s">
        <v>16</v>
      </c>
      <c r="D67" s="282">
        <v>50.3</v>
      </c>
      <c r="E67" s="223"/>
      <c r="F67" s="160"/>
      <c r="G67" s="283"/>
      <c r="H67" s="171"/>
      <c r="I67" s="281"/>
      <c r="K67"/>
      <c r="L67"/>
      <c r="M67"/>
      <c r="N67"/>
      <c r="O67" s="77"/>
      <c r="P67" s="77"/>
      <c r="Q67" s="77"/>
      <c r="R67" s="77"/>
      <c r="S67" s="77"/>
    </row>
    <row r="68" spans="1:19" s="71" customFormat="1" ht="84.75" customHeight="1" x14ac:dyDescent="0.25">
      <c r="A68" s="253"/>
      <c r="B68" s="196" t="s">
        <v>29</v>
      </c>
      <c r="C68" s="226" t="s">
        <v>16</v>
      </c>
      <c r="D68" s="282">
        <v>20.96</v>
      </c>
      <c r="E68" s="223"/>
      <c r="F68" s="160"/>
      <c r="G68" s="160"/>
      <c r="H68" s="171"/>
      <c r="I68" s="281"/>
      <c r="K68"/>
      <c r="L68"/>
      <c r="M68"/>
      <c r="N68"/>
      <c r="O68" s="77"/>
      <c r="P68" s="77"/>
      <c r="Q68" s="77"/>
      <c r="R68" s="77"/>
      <c r="S68" s="77"/>
    </row>
    <row r="69" spans="1:19" s="71" customFormat="1" ht="134.25" customHeight="1" x14ac:dyDescent="0.25">
      <c r="A69" s="253"/>
      <c r="B69" s="196" t="s">
        <v>30</v>
      </c>
      <c r="C69" s="226" t="s">
        <v>16</v>
      </c>
      <c r="D69" s="282">
        <v>121.5</v>
      </c>
      <c r="E69" s="223"/>
      <c r="F69" s="160"/>
      <c r="G69" s="160"/>
      <c r="H69" s="166"/>
      <c r="I69" s="281"/>
      <c r="K69"/>
      <c r="L69"/>
      <c r="M69"/>
      <c r="N69"/>
      <c r="O69" s="77"/>
      <c r="P69" s="77"/>
      <c r="Q69" s="77"/>
      <c r="R69" s="77"/>
      <c r="S69" s="77"/>
    </row>
    <row r="70" spans="1:19" s="71" customFormat="1" ht="68.25" customHeight="1" x14ac:dyDescent="0.25">
      <c r="A70" s="253"/>
      <c r="B70" s="275" t="s">
        <v>239</v>
      </c>
      <c r="C70" s="284" t="s">
        <v>16</v>
      </c>
      <c r="D70" s="285">
        <v>25</v>
      </c>
      <c r="E70" s="223"/>
      <c r="F70" s="175"/>
      <c r="G70" s="175"/>
      <c r="H70" s="166"/>
      <c r="I70" s="191"/>
      <c r="K70"/>
      <c r="L70"/>
      <c r="M70"/>
      <c r="N70"/>
      <c r="O70" s="77"/>
      <c r="P70" s="77"/>
      <c r="Q70" s="77"/>
      <c r="R70" s="77"/>
      <c r="S70" s="77"/>
    </row>
    <row r="71" spans="1:19" s="71" customFormat="1" ht="79.5" customHeight="1" x14ac:dyDescent="0.25">
      <c r="A71" s="229"/>
      <c r="B71" s="286" t="s">
        <v>315</v>
      </c>
      <c r="C71" s="284" t="s">
        <v>14</v>
      </c>
      <c r="D71" s="285">
        <v>1</v>
      </c>
      <c r="E71" s="223"/>
      <c r="F71" s="175"/>
      <c r="G71" s="175"/>
      <c r="H71" s="166"/>
      <c r="I71" s="191"/>
      <c r="K71"/>
      <c r="L71"/>
      <c r="M71"/>
      <c r="N71"/>
      <c r="O71" s="77"/>
      <c r="P71" s="77"/>
      <c r="Q71" s="77"/>
      <c r="R71" s="77"/>
      <c r="S71" s="77"/>
    </row>
    <row r="72" spans="1:19" s="71" customFormat="1" ht="15.75" x14ac:dyDescent="0.25">
      <c r="A72" s="253"/>
      <c r="B72" s="275"/>
      <c r="C72" s="284"/>
      <c r="D72" s="285"/>
      <c r="E72" s="223"/>
      <c r="F72" s="175"/>
      <c r="G72" s="175"/>
      <c r="H72" s="166"/>
      <c r="I72" s="191"/>
      <c r="K72"/>
      <c r="L72"/>
      <c r="M72"/>
      <c r="N72"/>
      <c r="O72" s="77"/>
      <c r="P72" s="77"/>
      <c r="Q72" s="77"/>
      <c r="R72" s="77"/>
      <c r="S72" s="77"/>
    </row>
    <row r="73" spans="1:19" s="71" customFormat="1" ht="15.75" x14ac:dyDescent="0.25">
      <c r="A73" s="267" t="s">
        <v>103</v>
      </c>
      <c r="B73" s="263" t="s">
        <v>31</v>
      </c>
      <c r="C73" s="287"/>
      <c r="D73" s="288"/>
      <c r="E73" s="287"/>
      <c r="F73" s="287"/>
      <c r="G73" s="287"/>
      <c r="H73" s="289"/>
      <c r="I73" s="290"/>
      <c r="K73"/>
      <c r="L73"/>
      <c r="M73"/>
      <c r="N73"/>
      <c r="O73" s="77"/>
      <c r="P73" s="77"/>
      <c r="Q73" s="77"/>
      <c r="R73" s="77"/>
      <c r="S73" s="77"/>
    </row>
    <row r="74" spans="1:19" s="71" customFormat="1" ht="36" customHeight="1" x14ac:dyDescent="0.25">
      <c r="A74" s="291"/>
      <c r="B74" s="173" t="s">
        <v>451</v>
      </c>
      <c r="C74" s="284" t="s">
        <v>17</v>
      </c>
      <c r="D74" s="164">
        <v>14.8</v>
      </c>
      <c r="E74" s="223"/>
      <c r="F74" s="265"/>
      <c r="G74" s="265"/>
      <c r="H74" s="172"/>
      <c r="I74" s="276"/>
      <c r="K74"/>
      <c r="L74"/>
      <c r="M74"/>
      <c r="N74"/>
      <c r="O74" s="77"/>
      <c r="P74" s="77"/>
      <c r="Q74" s="77"/>
      <c r="R74" s="77"/>
      <c r="S74" s="77"/>
    </row>
    <row r="75" spans="1:19" s="71" customFormat="1" ht="48.75" customHeight="1" x14ac:dyDescent="0.25">
      <c r="A75" s="291"/>
      <c r="B75" s="275" t="s">
        <v>452</v>
      </c>
      <c r="C75" s="284" t="s">
        <v>17</v>
      </c>
      <c r="D75" s="164">
        <v>88.9</v>
      </c>
      <c r="E75" s="223"/>
      <c r="F75" s="265"/>
      <c r="G75" s="265"/>
      <c r="H75" s="170"/>
      <c r="I75" s="276"/>
      <c r="K75"/>
      <c r="L75"/>
      <c r="M75"/>
      <c r="N75"/>
      <c r="O75" s="77"/>
      <c r="P75" s="77"/>
      <c r="Q75" s="77"/>
      <c r="R75" s="77"/>
      <c r="S75" s="77"/>
    </row>
    <row r="76" spans="1:19" s="71" customFormat="1" ht="50.25" customHeight="1" x14ac:dyDescent="0.25">
      <c r="A76" s="291"/>
      <c r="B76" s="275" t="s">
        <v>453</v>
      </c>
      <c r="C76" s="284" t="s">
        <v>17</v>
      </c>
      <c r="D76" s="164">
        <v>88.9</v>
      </c>
      <c r="E76" s="223"/>
      <c r="F76" s="265"/>
      <c r="G76" s="265"/>
      <c r="H76" s="170"/>
      <c r="I76" s="276"/>
      <c r="K76"/>
      <c r="L76"/>
      <c r="M76"/>
      <c r="N76"/>
      <c r="O76" s="77"/>
      <c r="P76" s="77"/>
      <c r="Q76" s="77"/>
      <c r="R76" s="77"/>
      <c r="S76" s="77"/>
    </row>
    <row r="77" spans="1:19" s="71" customFormat="1" ht="15.75" x14ac:dyDescent="0.25">
      <c r="A77" s="291"/>
      <c r="B77" s="173"/>
      <c r="C77" s="284"/>
      <c r="D77" s="164"/>
      <c r="E77" s="292"/>
      <c r="F77" s="265"/>
      <c r="G77" s="265"/>
      <c r="H77" s="173"/>
      <c r="I77" s="276"/>
      <c r="K77"/>
      <c r="L77"/>
      <c r="M77"/>
      <c r="N77"/>
      <c r="O77" s="77"/>
      <c r="P77" s="77"/>
      <c r="Q77" s="77"/>
      <c r="R77" s="77"/>
      <c r="S77" s="77"/>
    </row>
    <row r="78" spans="1:19" s="71" customFormat="1" ht="15.75" x14ac:dyDescent="0.25">
      <c r="A78" s="293">
        <v>80</v>
      </c>
      <c r="B78" s="258" t="s">
        <v>32</v>
      </c>
      <c r="C78" s="294"/>
      <c r="D78" s="202"/>
      <c r="E78" s="223"/>
      <c r="F78" s="169"/>
      <c r="G78" s="169"/>
      <c r="H78" s="169"/>
      <c r="I78" s="234"/>
      <c r="K78"/>
      <c r="L78"/>
      <c r="M78"/>
      <c r="N78"/>
      <c r="O78" s="77"/>
      <c r="P78" s="77"/>
      <c r="Q78" s="77"/>
      <c r="R78" s="77"/>
      <c r="S78" s="77"/>
    </row>
    <row r="79" spans="1:19" s="71" customFormat="1" ht="86.25" customHeight="1" x14ac:dyDescent="0.25">
      <c r="A79" s="293"/>
      <c r="B79" s="201" t="s">
        <v>33</v>
      </c>
      <c r="C79" s="294" t="s">
        <v>17</v>
      </c>
      <c r="D79" s="202">
        <v>485.05</v>
      </c>
      <c r="E79" s="223"/>
      <c r="F79" s="169"/>
      <c r="G79" s="169"/>
      <c r="H79" s="170"/>
      <c r="I79" s="234"/>
      <c r="K79"/>
      <c r="L79"/>
      <c r="M79"/>
      <c r="N79"/>
      <c r="O79" s="77"/>
      <c r="P79" s="77"/>
      <c r="Q79" s="77"/>
      <c r="R79" s="77"/>
      <c r="S79" s="77"/>
    </row>
    <row r="80" spans="1:19" s="71" customFormat="1" ht="15.75" x14ac:dyDescent="0.25">
      <c r="A80" s="273"/>
      <c r="B80" s="263"/>
      <c r="C80" s="174"/>
      <c r="D80" s="174"/>
      <c r="E80" s="223"/>
      <c r="F80" s="174"/>
      <c r="G80" s="174"/>
      <c r="H80" s="174"/>
      <c r="I80" s="295"/>
      <c r="K80"/>
      <c r="L80"/>
      <c r="M80"/>
      <c r="N80"/>
      <c r="O80" s="77"/>
      <c r="P80" s="77"/>
      <c r="Q80" s="77"/>
      <c r="R80" s="77"/>
      <c r="S80" s="77"/>
    </row>
    <row r="81" spans="1:19" s="71" customFormat="1" ht="15.75" x14ac:dyDescent="0.25">
      <c r="A81" s="293">
        <v>90</v>
      </c>
      <c r="B81" s="258" t="s">
        <v>34</v>
      </c>
      <c r="C81" s="294"/>
      <c r="D81" s="202"/>
      <c r="E81" s="223"/>
      <c r="F81" s="169"/>
      <c r="G81" s="169"/>
      <c r="H81" s="169"/>
      <c r="I81" s="234"/>
      <c r="K81"/>
      <c r="L81"/>
      <c r="M81"/>
      <c r="N81"/>
      <c r="O81" s="77"/>
      <c r="P81" s="77"/>
      <c r="Q81" s="77"/>
      <c r="R81" s="77"/>
      <c r="S81" s="77"/>
    </row>
    <row r="82" spans="1:19" s="71" customFormat="1" ht="15.75" x14ac:dyDescent="0.25">
      <c r="A82" s="293"/>
      <c r="B82" s="296" t="s">
        <v>35</v>
      </c>
      <c r="C82" s="294"/>
      <c r="D82" s="202"/>
      <c r="E82" s="223"/>
      <c r="F82" s="169"/>
      <c r="G82" s="169"/>
      <c r="H82" s="169"/>
      <c r="I82" s="234"/>
      <c r="K82"/>
      <c r="L82"/>
      <c r="M82"/>
      <c r="N82"/>
      <c r="O82" s="77"/>
      <c r="P82" s="77"/>
      <c r="Q82" s="77"/>
      <c r="R82" s="77"/>
      <c r="S82" s="77"/>
    </row>
    <row r="83" spans="1:19" s="71" customFormat="1" ht="15.75" x14ac:dyDescent="0.25">
      <c r="A83" s="293"/>
      <c r="B83" s="201" t="s">
        <v>36</v>
      </c>
      <c r="C83" s="294" t="s">
        <v>17</v>
      </c>
      <c r="D83" s="202">
        <v>291.42</v>
      </c>
      <c r="E83" s="223"/>
      <c r="F83" s="169"/>
      <c r="G83" s="169"/>
      <c r="H83" s="170"/>
      <c r="I83" s="234"/>
      <c r="K83"/>
      <c r="L83"/>
      <c r="M83"/>
      <c r="N83"/>
      <c r="O83" s="77"/>
      <c r="P83" s="77"/>
      <c r="Q83" s="77"/>
      <c r="R83" s="77"/>
      <c r="S83" s="77"/>
    </row>
    <row r="84" spans="1:19" s="71" customFormat="1" ht="31.5" x14ac:dyDescent="0.25">
      <c r="A84" s="293"/>
      <c r="B84" s="201" t="s">
        <v>37</v>
      </c>
      <c r="C84" s="294" t="s">
        <v>17</v>
      </c>
      <c r="D84" s="202">
        <v>291.42</v>
      </c>
      <c r="E84" s="223"/>
      <c r="F84" s="169"/>
      <c r="G84" s="169"/>
      <c r="H84" s="170"/>
      <c r="I84" s="234"/>
      <c r="K84"/>
      <c r="L84"/>
      <c r="M84"/>
      <c r="N84"/>
      <c r="O84" s="77"/>
      <c r="P84" s="77"/>
      <c r="Q84" s="77"/>
      <c r="R84" s="77"/>
      <c r="S84" s="77"/>
    </row>
    <row r="85" spans="1:19" s="71" customFormat="1" ht="47.25" x14ac:dyDescent="0.25">
      <c r="A85" s="293"/>
      <c r="B85" s="196" t="s">
        <v>38</v>
      </c>
      <c r="C85" s="294" t="s">
        <v>17</v>
      </c>
      <c r="D85" s="202">
        <v>291.42</v>
      </c>
      <c r="E85" s="223"/>
      <c r="F85" s="169"/>
      <c r="G85" s="169"/>
      <c r="H85" s="280"/>
      <c r="I85" s="234"/>
      <c r="K85"/>
      <c r="L85"/>
      <c r="M85"/>
      <c r="N85"/>
      <c r="O85" s="77"/>
      <c r="P85" s="77"/>
      <c r="Q85" s="77"/>
      <c r="R85" s="77"/>
      <c r="S85" s="77"/>
    </row>
    <row r="86" spans="1:19" s="71" customFormat="1" ht="63" x14ac:dyDescent="0.25">
      <c r="A86" s="293"/>
      <c r="B86" s="196" t="s">
        <v>39</v>
      </c>
      <c r="C86" s="238" t="s">
        <v>16</v>
      </c>
      <c r="D86" s="168">
        <v>9</v>
      </c>
      <c r="E86" s="223"/>
      <c r="F86" s="168"/>
      <c r="G86" s="168"/>
      <c r="H86" s="168"/>
      <c r="I86" s="234"/>
      <c r="K86"/>
      <c r="L86"/>
      <c r="M86"/>
      <c r="N86"/>
      <c r="O86" s="77"/>
      <c r="P86" s="77"/>
      <c r="Q86" s="77"/>
      <c r="R86" s="77"/>
      <c r="S86" s="77"/>
    </row>
    <row r="87" spans="1:19" s="71" customFormat="1" ht="48.75" customHeight="1" x14ac:dyDescent="0.25">
      <c r="A87" s="293"/>
      <c r="B87" s="286" t="s">
        <v>277</v>
      </c>
      <c r="C87" s="238" t="s">
        <v>16</v>
      </c>
      <c r="D87" s="169">
        <v>12</v>
      </c>
      <c r="E87" s="223"/>
      <c r="F87" s="169"/>
      <c r="G87" s="169"/>
      <c r="H87" s="173"/>
      <c r="I87" s="234"/>
      <c r="K87"/>
      <c r="L87"/>
      <c r="M87"/>
      <c r="N87"/>
      <c r="O87" s="77"/>
      <c r="P87" s="77"/>
      <c r="Q87" s="77"/>
      <c r="R87" s="77"/>
      <c r="S87" s="77"/>
    </row>
    <row r="88" spans="1:19" s="71" customFormat="1" ht="15.75" x14ac:dyDescent="0.25">
      <c r="A88" s="293"/>
      <c r="B88" s="201"/>
      <c r="C88" s="294"/>
      <c r="D88" s="202"/>
      <c r="E88" s="223"/>
      <c r="F88" s="169"/>
      <c r="G88" s="169"/>
      <c r="H88" s="169"/>
      <c r="I88" s="234"/>
      <c r="K88"/>
      <c r="L88"/>
      <c r="M88"/>
      <c r="N88"/>
      <c r="O88" s="77"/>
      <c r="P88" s="77"/>
      <c r="Q88" s="77"/>
      <c r="R88" s="77"/>
      <c r="S88" s="77"/>
    </row>
    <row r="89" spans="1:19" s="71" customFormat="1" ht="15.75" x14ac:dyDescent="0.25">
      <c r="A89" s="293"/>
      <c r="B89" s="258" t="s">
        <v>40</v>
      </c>
      <c r="C89" s="294"/>
      <c r="D89" s="202"/>
      <c r="E89" s="223"/>
      <c r="F89" s="169"/>
      <c r="G89" s="169"/>
      <c r="H89" s="169"/>
      <c r="I89" s="234"/>
      <c r="K89"/>
      <c r="L89"/>
      <c r="M89"/>
      <c r="N89"/>
      <c r="O89" s="77"/>
      <c r="P89" s="77"/>
      <c r="Q89" s="77"/>
      <c r="R89" s="77"/>
      <c r="S89" s="77"/>
    </row>
    <row r="90" spans="1:19" s="71" customFormat="1" ht="15.75" x14ac:dyDescent="0.25">
      <c r="A90" s="293"/>
      <c r="B90" s="297" t="s">
        <v>36</v>
      </c>
      <c r="C90" s="294" t="s">
        <v>17</v>
      </c>
      <c r="D90" s="202">
        <v>105</v>
      </c>
      <c r="E90" s="223"/>
      <c r="F90" s="169"/>
      <c r="G90" s="169"/>
      <c r="H90" s="170"/>
      <c r="I90" s="234"/>
      <c r="K90"/>
      <c r="L90"/>
      <c r="M90"/>
      <c r="N90"/>
      <c r="O90" s="77"/>
      <c r="P90" s="77"/>
      <c r="Q90" s="77"/>
      <c r="R90" s="77"/>
      <c r="S90" s="77"/>
    </row>
    <row r="91" spans="1:19" s="71" customFormat="1" ht="53.25" customHeight="1" x14ac:dyDescent="0.25">
      <c r="A91" s="293"/>
      <c r="B91" s="201" t="s">
        <v>41</v>
      </c>
      <c r="C91" s="294" t="s">
        <v>17</v>
      </c>
      <c r="D91" s="202">
        <v>105</v>
      </c>
      <c r="E91" s="223"/>
      <c r="F91" s="169"/>
      <c r="G91" s="169"/>
      <c r="H91" s="170"/>
      <c r="I91" s="234"/>
      <c r="K91"/>
      <c r="L91"/>
      <c r="M91"/>
      <c r="N91"/>
      <c r="O91" s="77"/>
      <c r="P91" s="77"/>
      <c r="Q91" s="77"/>
      <c r="R91" s="77"/>
      <c r="S91" s="77"/>
    </row>
    <row r="92" spans="1:19" s="71" customFormat="1" ht="63.75" customHeight="1" x14ac:dyDescent="0.25">
      <c r="A92" s="293"/>
      <c r="B92" s="201" t="s">
        <v>42</v>
      </c>
      <c r="C92" s="294" t="s">
        <v>17</v>
      </c>
      <c r="D92" s="202">
        <v>105</v>
      </c>
      <c r="E92" s="223"/>
      <c r="F92" s="169"/>
      <c r="G92" s="169"/>
      <c r="H92" s="280"/>
      <c r="I92" s="234"/>
      <c r="K92"/>
      <c r="L92"/>
      <c r="M92"/>
      <c r="N92"/>
      <c r="O92" s="77"/>
      <c r="P92" s="77"/>
      <c r="Q92" s="77"/>
      <c r="R92" s="77"/>
      <c r="S92" s="77"/>
    </row>
    <row r="93" spans="1:19" s="71" customFormat="1" ht="15.75" x14ac:dyDescent="0.25">
      <c r="A93" s="273"/>
      <c r="B93" s="263"/>
      <c r="C93" s="174"/>
      <c r="D93" s="174"/>
      <c r="E93" s="223"/>
      <c r="F93" s="174"/>
      <c r="G93" s="174"/>
      <c r="H93" s="174"/>
      <c r="I93" s="295"/>
      <c r="K93"/>
      <c r="L93"/>
      <c r="M93"/>
      <c r="N93"/>
      <c r="O93" s="77"/>
      <c r="P93" s="77"/>
      <c r="Q93" s="77"/>
      <c r="R93" s="77"/>
      <c r="S93" s="77"/>
    </row>
    <row r="94" spans="1:19" s="71" customFormat="1" ht="15.75" x14ac:dyDescent="0.25">
      <c r="A94" s="221">
        <v>100</v>
      </c>
      <c r="B94" s="258" t="s">
        <v>44</v>
      </c>
      <c r="C94" s="175"/>
      <c r="D94" s="175"/>
      <c r="E94" s="223"/>
      <c r="F94" s="175"/>
      <c r="G94" s="175"/>
      <c r="H94" s="175"/>
      <c r="I94" s="298"/>
      <c r="K94"/>
      <c r="L94"/>
      <c r="M94"/>
      <c r="N94"/>
      <c r="O94" s="77"/>
      <c r="P94" s="77"/>
      <c r="Q94" s="77"/>
      <c r="R94" s="77"/>
      <c r="S94" s="77"/>
    </row>
    <row r="95" spans="1:19" s="71" customFormat="1" ht="54.75" customHeight="1" x14ac:dyDescent="0.25">
      <c r="A95" s="221"/>
      <c r="B95" s="299" t="s">
        <v>276</v>
      </c>
      <c r="C95" s="294" t="s">
        <v>14</v>
      </c>
      <c r="D95" s="160">
        <v>2</v>
      </c>
      <c r="E95" s="223"/>
      <c r="F95" s="160"/>
      <c r="G95" s="160"/>
      <c r="H95" s="176"/>
      <c r="I95" s="228"/>
      <c r="K95"/>
      <c r="L95"/>
      <c r="M95"/>
      <c r="N95"/>
      <c r="O95" s="77"/>
      <c r="P95" s="77"/>
      <c r="Q95" s="77"/>
      <c r="R95" s="77"/>
      <c r="S95" s="77"/>
    </row>
    <row r="96" spans="1:19" s="71" customFormat="1" ht="66" customHeight="1" x14ac:dyDescent="0.25">
      <c r="A96" s="253"/>
      <c r="B96" s="300" t="s">
        <v>428</v>
      </c>
      <c r="C96" s="174" t="s">
        <v>17</v>
      </c>
      <c r="D96" s="160">
        <v>26</v>
      </c>
      <c r="E96" s="223"/>
      <c r="F96" s="160"/>
      <c r="G96" s="160"/>
      <c r="H96" s="176"/>
      <c r="I96" s="228"/>
      <c r="K96"/>
      <c r="L96"/>
      <c r="M96"/>
      <c r="N96"/>
      <c r="O96" s="77"/>
      <c r="P96" s="77"/>
      <c r="Q96" s="77"/>
      <c r="R96" s="77"/>
      <c r="S96" s="77"/>
    </row>
    <row r="97" spans="1:19" s="71" customFormat="1" ht="15.75" x14ac:dyDescent="0.25">
      <c r="A97" s="277"/>
      <c r="B97" s="174"/>
      <c r="C97" s="174"/>
      <c r="D97" s="174"/>
      <c r="E97" s="223"/>
      <c r="F97" s="174"/>
      <c r="G97" s="174"/>
      <c r="H97" s="174"/>
      <c r="I97" s="295"/>
      <c r="K97"/>
      <c r="L97"/>
      <c r="M97"/>
      <c r="N97"/>
      <c r="O97" s="77"/>
      <c r="P97" s="77"/>
      <c r="Q97" s="77"/>
      <c r="R97" s="77"/>
      <c r="S97" s="77"/>
    </row>
    <row r="98" spans="1:19" s="71" customFormat="1" ht="15.75" x14ac:dyDescent="0.25">
      <c r="A98" s="293">
        <v>120</v>
      </c>
      <c r="B98" s="258" t="s">
        <v>45</v>
      </c>
      <c r="C98" s="301"/>
      <c r="D98" s="160"/>
      <c r="E98" s="223"/>
      <c r="F98" s="160"/>
      <c r="G98" s="160"/>
      <c r="H98" s="160"/>
      <c r="I98" s="302"/>
      <c r="K98"/>
      <c r="L98"/>
      <c r="M98"/>
      <c r="N98"/>
      <c r="O98" s="77"/>
      <c r="P98" s="77"/>
      <c r="Q98" s="77"/>
      <c r="R98" s="77"/>
      <c r="S98" s="77"/>
    </row>
    <row r="99" spans="1:19" s="71" customFormat="1" ht="162.75" customHeight="1" x14ac:dyDescent="0.25">
      <c r="A99" s="293"/>
      <c r="B99" s="297" t="s">
        <v>438</v>
      </c>
      <c r="C99" s="259" t="s">
        <v>14</v>
      </c>
      <c r="D99" s="303">
        <v>12</v>
      </c>
      <c r="E99" s="223"/>
      <c r="F99" s="166"/>
      <c r="G99" s="166"/>
      <c r="H99" s="170"/>
      <c r="I99" s="281"/>
      <c r="K99"/>
      <c r="L99"/>
      <c r="M99"/>
      <c r="N99"/>
      <c r="O99" s="77"/>
      <c r="P99" s="77"/>
      <c r="Q99" s="77"/>
      <c r="R99" s="77"/>
      <c r="S99" s="77"/>
    </row>
    <row r="100" spans="1:19" s="71" customFormat="1" ht="31.5" x14ac:dyDescent="0.25">
      <c r="A100" s="291"/>
      <c r="B100" s="167" t="s">
        <v>109</v>
      </c>
      <c r="C100" s="259" t="s">
        <v>14</v>
      </c>
      <c r="D100" s="160">
        <v>12</v>
      </c>
      <c r="E100" s="223"/>
      <c r="F100" s="166"/>
      <c r="G100" s="166"/>
      <c r="H100" s="510"/>
      <c r="I100" s="304"/>
      <c r="K100"/>
      <c r="L100"/>
      <c r="M100"/>
      <c r="N100"/>
      <c r="O100" s="77"/>
      <c r="P100" s="77"/>
      <c r="Q100" s="77"/>
      <c r="R100" s="77"/>
      <c r="S100" s="77"/>
    </row>
    <row r="101" spans="1:19" s="71" customFormat="1" ht="111.75" customHeight="1" x14ac:dyDescent="0.25">
      <c r="A101" s="277"/>
      <c r="B101" s="201" t="s">
        <v>232</v>
      </c>
      <c r="C101" s="226" t="s">
        <v>14</v>
      </c>
      <c r="D101" s="202">
        <v>1</v>
      </c>
      <c r="E101" s="223"/>
      <c r="F101" s="169"/>
      <c r="G101" s="169"/>
      <c r="H101" s="170"/>
      <c r="I101" s="234"/>
      <c r="K101"/>
      <c r="L101"/>
      <c r="M101"/>
      <c r="N101"/>
      <c r="O101" s="77"/>
      <c r="P101" s="77"/>
      <c r="Q101" s="77"/>
      <c r="R101" s="77"/>
      <c r="S101" s="77"/>
    </row>
    <row r="102" spans="1:19" s="71" customFormat="1" ht="15.75" x14ac:dyDescent="0.25">
      <c r="A102" s="293"/>
      <c r="B102" s="167"/>
      <c r="C102" s="259"/>
      <c r="D102" s="303"/>
      <c r="E102" s="223"/>
      <c r="F102" s="166"/>
      <c r="G102" s="166"/>
      <c r="H102" s="177"/>
      <c r="I102" s="281"/>
      <c r="K102"/>
      <c r="L102"/>
      <c r="M102"/>
      <c r="N102"/>
      <c r="O102" s="77"/>
      <c r="P102" s="77"/>
      <c r="Q102" s="77"/>
      <c r="R102" s="77"/>
      <c r="S102" s="77"/>
    </row>
    <row r="103" spans="1:19" s="71" customFormat="1" ht="15.75" x14ac:dyDescent="0.25">
      <c r="A103" s="293">
        <v>130</v>
      </c>
      <c r="B103" s="258" t="s">
        <v>46</v>
      </c>
      <c r="C103" s="301"/>
      <c r="D103" s="282"/>
      <c r="E103" s="223"/>
      <c r="F103" s="160"/>
      <c r="G103" s="160"/>
      <c r="H103" s="160"/>
      <c r="I103" s="302"/>
      <c r="K103"/>
      <c r="L103"/>
      <c r="M103"/>
      <c r="N103"/>
      <c r="O103" s="77"/>
      <c r="P103" s="77"/>
      <c r="Q103" s="77"/>
      <c r="R103" s="77"/>
      <c r="S103" s="77"/>
    </row>
    <row r="104" spans="1:19" s="71" customFormat="1" ht="48" customHeight="1" x14ac:dyDescent="0.25">
      <c r="A104" s="253"/>
      <c r="B104" s="305" t="s">
        <v>288</v>
      </c>
      <c r="C104" s="226" t="s">
        <v>17</v>
      </c>
      <c r="D104" s="160">
        <v>81.180000000000007</v>
      </c>
      <c r="E104" s="223"/>
      <c r="F104" s="160"/>
      <c r="G104" s="160"/>
      <c r="H104" s="170"/>
      <c r="I104" s="281"/>
      <c r="K104"/>
      <c r="L104"/>
      <c r="M104"/>
      <c r="N104"/>
      <c r="O104" s="77"/>
      <c r="P104" s="77"/>
      <c r="Q104" s="77"/>
      <c r="R104" s="77"/>
      <c r="S104" s="77"/>
    </row>
    <row r="105" spans="1:19" s="71" customFormat="1" ht="15.75" x14ac:dyDescent="0.25">
      <c r="A105" s="293"/>
      <c r="B105" s="167"/>
      <c r="C105" s="259"/>
      <c r="D105" s="303"/>
      <c r="E105" s="223"/>
      <c r="F105" s="166"/>
      <c r="G105" s="166"/>
      <c r="H105" s="177"/>
      <c r="I105" s="281"/>
      <c r="K105"/>
      <c r="L105"/>
      <c r="M105"/>
      <c r="N105"/>
      <c r="O105" s="77"/>
      <c r="P105" s="77"/>
      <c r="Q105" s="77"/>
      <c r="R105" s="77"/>
      <c r="S105" s="77"/>
    </row>
    <row r="106" spans="1:19" s="71" customFormat="1" ht="15.75" x14ac:dyDescent="0.25">
      <c r="A106" s="221">
        <v>140</v>
      </c>
      <c r="B106" s="258" t="s">
        <v>47</v>
      </c>
      <c r="C106" s="226"/>
      <c r="D106" s="282"/>
      <c r="E106" s="223"/>
      <c r="F106" s="160"/>
      <c r="G106" s="160"/>
      <c r="H106" s="160"/>
      <c r="I106" s="302"/>
      <c r="K106"/>
      <c r="L106"/>
      <c r="M106"/>
      <c r="N106"/>
      <c r="O106" s="77"/>
      <c r="P106" s="77"/>
      <c r="Q106" s="77"/>
      <c r="R106" s="77"/>
      <c r="S106" s="77"/>
    </row>
    <row r="107" spans="1:19" s="71" customFormat="1" ht="61.5" customHeight="1" x14ac:dyDescent="0.25">
      <c r="A107" s="221"/>
      <c r="B107" s="196" t="s">
        <v>48</v>
      </c>
      <c r="C107" s="226" t="s">
        <v>17</v>
      </c>
      <c r="D107" s="166">
        <v>81.180000000000007</v>
      </c>
      <c r="E107" s="223"/>
      <c r="F107" s="166"/>
      <c r="G107" s="166"/>
      <c r="H107" s="160"/>
      <c r="I107" s="224"/>
      <c r="K107"/>
      <c r="L107"/>
      <c r="M107"/>
      <c r="N107"/>
      <c r="O107" s="77"/>
      <c r="P107" s="77"/>
      <c r="Q107" s="77"/>
      <c r="R107" s="77"/>
      <c r="S107" s="77"/>
    </row>
    <row r="108" spans="1:19" s="71" customFormat="1" ht="78" customHeight="1" x14ac:dyDescent="0.25">
      <c r="A108" s="277"/>
      <c r="B108" s="196" t="s">
        <v>49</v>
      </c>
      <c r="C108" s="174" t="s">
        <v>17</v>
      </c>
      <c r="D108" s="166">
        <v>32.340000000000003</v>
      </c>
      <c r="E108" s="223"/>
      <c r="F108" s="278"/>
      <c r="G108" s="278"/>
      <c r="H108" s="170"/>
      <c r="I108" s="281"/>
      <c r="K108"/>
      <c r="L108"/>
      <c r="M108"/>
      <c r="N108"/>
      <c r="O108" s="77"/>
      <c r="P108" s="77"/>
      <c r="Q108" s="77"/>
      <c r="R108" s="77"/>
      <c r="S108" s="77"/>
    </row>
    <row r="109" spans="1:19" s="71" customFormat="1" ht="15.75" x14ac:dyDescent="0.25">
      <c r="A109" s="277"/>
      <c r="B109" s="306"/>
      <c r="C109" s="307"/>
      <c r="D109" s="308"/>
      <c r="E109" s="309"/>
      <c r="F109" s="310"/>
      <c r="G109" s="310"/>
      <c r="H109" s="178"/>
      <c r="I109" s="311"/>
      <c r="K109"/>
      <c r="L109"/>
      <c r="M109"/>
      <c r="N109"/>
      <c r="O109" s="77"/>
      <c r="P109" s="77"/>
      <c r="Q109" s="77"/>
      <c r="R109" s="77"/>
      <c r="S109" s="77"/>
    </row>
    <row r="110" spans="1:19" s="71" customFormat="1" ht="15.75" x14ac:dyDescent="0.25">
      <c r="A110" s="694">
        <v>160</v>
      </c>
      <c r="B110" s="312" t="s">
        <v>50</v>
      </c>
      <c r="C110" s="312"/>
      <c r="D110" s="312"/>
      <c r="E110" s="312"/>
      <c r="F110" s="312"/>
      <c r="G110" s="312"/>
      <c r="H110" s="312"/>
      <c r="I110" s="695"/>
      <c r="K110"/>
      <c r="L110"/>
      <c r="M110"/>
      <c r="N110"/>
      <c r="O110" s="77"/>
      <c r="P110" s="77"/>
      <c r="Q110" s="77"/>
      <c r="R110" s="77"/>
      <c r="S110" s="77"/>
    </row>
    <row r="111" spans="1:19" s="71" customFormat="1" ht="31.5" x14ac:dyDescent="0.25">
      <c r="A111" s="576" t="s">
        <v>51</v>
      </c>
      <c r="B111" s="313" t="s">
        <v>399</v>
      </c>
      <c r="C111" s="314"/>
      <c r="D111" s="315"/>
      <c r="E111" s="316"/>
      <c r="F111" s="316"/>
      <c r="G111" s="316"/>
      <c r="H111" s="316"/>
      <c r="I111" s="587"/>
      <c r="K111"/>
      <c r="L111"/>
      <c r="M111"/>
      <c r="N111"/>
      <c r="O111" s="77"/>
      <c r="P111" s="77"/>
      <c r="Q111" s="77"/>
      <c r="R111" s="77"/>
      <c r="S111" s="77"/>
    </row>
    <row r="112" spans="1:19" s="71" customFormat="1" ht="94.5" x14ac:dyDescent="0.25">
      <c r="A112" s="696"/>
      <c r="B112" s="317" t="s">
        <v>462</v>
      </c>
      <c r="C112" s="318" t="s">
        <v>16</v>
      </c>
      <c r="D112" s="319">
        <v>390</v>
      </c>
      <c r="E112" s="320"/>
      <c r="F112" s="320"/>
      <c r="G112" s="320"/>
      <c r="H112" s="320"/>
      <c r="I112" s="582"/>
      <c r="K112"/>
      <c r="L112"/>
      <c r="M112"/>
      <c r="N112"/>
      <c r="O112" s="77"/>
      <c r="P112" s="77"/>
      <c r="Q112" s="77"/>
      <c r="R112" s="77"/>
      <c r="S112" s="77"/>
    </row>
    <row r="113" spans="1:19" s="71" customFormat="1" ht="236.25" x14ac:dyDescent="0.25">
      <c r="A113" s="696"/>
      <c r="B113" s="201" t="s">
        <v>463</v>
      </c>
      <c r="C113" s="318" t="s">
        <v>16</v>
      </c>
      <c r="D113" s="173">
        <v>40</v>
      </c>
      <c r="E113" s="171"/>
      <c r="F113" s="171"/>
      <c r="G113" s="320"/>
      <c r="H113" s="320"/>
      <c r="I113" s="228"/>
      <c r="K113"/>
      <c r="L113"/>
      <c r="M113"/>
      <c r="N113"/>
      <c r="O113" s="77"/>
      <c r="P113" s="77"/>
      <c r="Q113" s="77"/>
      <c r="R113" s="77"/>
      <c r="S113" s="77"/>
    </row>
    <row r="114" spans="1:19" s="71" customFormat="1" ht="47.25" x14ac:dyDescent="0.25">
      <c r="A114" s="696"/>
      <c r="B114" s="317" t="s">
        <v>464</v>
      </c>
      <c r="C114" s="318" t="s">
        <v>16</v>
      </c>
      <c r="D114" s="319">
        <v>3</v>
      </c>
      <c r="E114" s="320"/>
      <c r="F114" s="320"/>
      <c r="G114" s="320"/>
      <c r="H114" s="320"/>
      <c r="I114" s="582"/>
      <c r="K114"/>
      <c r="L114"/>
      <c r="M114"/>
      <c r="N114"/>
      <c r="O114" s="77"/>
      <c r="P114" s="77"/>
      <c r="Q114" s="77"/>
      <c r="R114" s="77"/>
      <c r="S114" s="77"/>
    </row>
    <row r="115" spans="1:19" s="71" customFormat="1" ht="63" x14ac:dyDescent="0.25">
      <c r="A115" s="696"/>
      <c r="B115" s="317" t="s">
        <v>465</v>
      </c>
      <c r="C115" s="318" t="s">
        <v>16</v>
      </c>
      <c r="D115" s="319">
        <v>9</v>
      </c>
      <c r="E115" s="320"/>
      <c r="F115" s="320"/>
      <c r="G115" s="320"/>
      <c r="H115" s="320"/>
      <c r="I115" s="582"/>
      <c r="K115"/>
      <c r="L115"/>
      <c r="M115"/>
      <c r="N115"/>
      <c r="O115" s="77"/>
      <c r="P115" s="77"/>
      <c r="Q115" s="77"/>
      <c r="R115" s="77"/>
      <c r="S115" s="77"/>
    </row>
    <row r="116" spans="1:19" s="71" customFormat="1" ht="63" x14ac:dyDescent="0.25">
      <c r="A116" s="696"/>
      <c r="B116" s="230" t="s">
        <v>466</v>
      </c>
      <c r="C116" s="264" t="s">
        <v>14</v>
      </c>
      <c r="D116" s="319">
        <v>45</v>
      </c>
      <c r="E116" s="320"/>
      <c r="F116" s="320"/>
      <c r="G116" s="320"/>
      <c r="H116" s="320"/>
      <c r="I116" s="582"/>
      <c r="K116"/>
      <c r="L116"/>
      <c r="M116"/>
      <c r="N116"/>
      <c r="O116" s="77"/>
      <c r="P116" s="77"/>
      <c r="Q116" s="77"/>
      <c r="R116" s="77"/>
      <c r="S116" s="77"/>
    </row>
    <row r="117" spans="1:19" s="71" customFormat="1" ht="94.5" x14ac:dyDescent="0.25">
      <c r="A117" s="696"/>
      <c r="B117" s="317" t="s">
        <v>467</v>
      </c>
      <c r="C117" s="264" t="s">
        <v>14</v>
      </c>
      <c r="D117" s="319">
        <v>25</v>
      </c>
      <c r="E117" s="320"/>
      <c r="F117" s="320"/>
      <c r="G117" s="320"/>
      <c r="H117" s="320"/>
      <c r="I117" s="582"/>
      <c r="K117"/>
      <c r="L117"/>
      <c r="M117"/>
      <c r="N117"/>
      <c r="O117" s="77"/>
      <c r="P117" s="77"/>
      <c r="Q117" s="77"/>
      <c r="R117" s="77"/>
      <c r="S117" s="77"/>
    </row>
    <row r="118" spans="1:19" s="71" customFormat="1" ht="15.75" x14ac:dyDescent="0.25">
      <c r="A118" s="431"/>
      <c r="B118" s="321"/>
      <c r="C118" s="226"/>
      <c r="D118" s="173"/>
      <c r="E118" s="171"/>
      <c r="F118" s="171"/>
      <c r="G118" s="171"/>
      <c r="H118" s="171"/>
      <c r="I118" s="228"/>
      <c r="K118"/>
      <c r="L118"/>
      <c r="M118"/>
      <c r="N118"/>
      <c r="O118" s="77"/>
      <c r="P118" s="77"/>
      <c r="Q118" s="77"/>
      <c r="R118" s="77"/>
      <c r="S118" s="77"/>
    </row>
    <row r="119" spans="1:19" s="71" customFormat="1" ht="31.5" x14ac:dyDescent="0.25">
      <c r="A119" s="576" t="s">
        <v>53</v>
      </c>
      <c r="B119" s="313" t="s">
        <v>367</v>
      </c>
      <c r="C119" s="314"/>
      <c r="D119" s="315"/>
      <c r="E119" s="316"/>
      <c r="F119" s="316"/>
      <c r="G119" s="316"/>
      <c r="H119" s="316"/>
      <c r="I119" s="587"/>
      <c r="K119"/>
      <c r="L119"/>
      <c r="M119"/>
      <c r="N119"/>
    </row>
    <row r="120" spans="1:19" s="71" customFormat="1" ht="78.75" x14ac:dyDescent="0.25">
      <c r="A120" s="576"/>
      <c r="B120" s="317" t="s">
        <v>468</v>
      </c>
      <c r="C120" s="322" t="s">
        <v>14</v>
      </c>
      <c r="D120" s="319">
        <v>1</v>
      </c>
      <c r="E120" s="320"/>
      <c r="F120" s="320"/>
      <c r="G120" s="320"/>
      <c r="H120" s="320"/>
      <c r="I120" s="582"/>
      <c r="K120"/>
      <c r="L120"/>
      <c r="M120"/>
      <c r="N120"/>
    </row>
    <row r="121" spans="1:19" s="71" customFormat="1" ht="15.75" x14ac:dyDescent="0.25">
      <c r="A121" s="431"/>
      <c r="B121" s="321"/>
      <c r="C121" s="222"/>
      <c r="D121" s="173"/>
      <c r="E121" s="171"/>
      <c r="F121" s="171"/>
      <c r="G121" s="171"/>
      <c r="H121" s="171"/>
      <c r="I121" s="228"/>
      <c r="K121"/>
      <c r="L121"/>
      <c r="M121"/>
      <c r="N121"/>
    </row>
    <row r="122" spans="1:19" s="71" customFormat="1" ht="15.75" x14ac:dyDescent="0.25">
      <c r="A122" s="323">
        <v>190</v>
      </c>
      <c r="B122" s="324" t="s">
        <v>54</v>
      </c>
      <c r="C122" s="325"/>
      <c r="D122" s="325"/>
      <c r="E122" s="223"/>
      <c r="F122" s="324"/>
      <c r="G122" s="324"/>
      <c r="H122" s="326"/>
      <c r="I122" s="327"/>
      <c r="K122"/>
      <c r="L122"/>
      <c r="M122"/>
      <c r="N122"/>
    </row>
    <row r="123" spans="1:19" s="71" customFormat="1" ht="32.25" customHeight="1" x14ac:dyDescent="0.25">
      <c r="A123" s="328"/>
      <c r="B123" s="255" t="s">
        <v>306</v>
      </c>
      <c r="C123" s="222" t="s">
        <v>16</v>
      </c>
      <c r="D123" s="329">
        <v>7.85</v>
      </c>
      <c r="E123" s="223"/>
      <c r="F123" s="330"/>
      <c r="G123" s="331"/>
      <c r="H123" s="170"/>
      <c r="I123" s="224"/>
      <c r="K123"/>
      <c r="L123"/>
      <c r="M123"/>
      <c r="N123"/>
      <c r="O123" s="77"/>
      <c r="P123" s="77"/>
      <c r="Q123" s="77"/>
      <c r="R123" s="77"/>
      <c r="S123" s="77"/>
    </row>
    <row r="124" spans="1:19" s="71" customFormat="1" ht="112.5" customHeight="1" x14ac:dyDescent="0.25">
      <c r="A124" s="237"/>
      <c r="B124" s="332" t="s">
        <v>275</v>
      </c>
      <c r="C124" s="222" t="s">
        <v>16</v>
      </c>
      <c r="D124" s="333">
        <v>43.6</v>
      </c>
      <c r="E124" s="223"/>
      <c r="F124" s="334"/>
      <c r="G124" s="335"/>
      <c r="H124" s="169"/>
      <c r="I124" s="336"/>
      <c r="K124"/>
      <c r="L124"/>
      <c r="M124"/>
      <c r="N124"/>
      <c r="O124" s="77"/>
      <c r="P124" s="77"/>
      <c r="Q124" s="77"/>
      <c r="R124" s="77"/>
      <c r="S124" s="77"/>
    </row>
    <row r="125" spans="1:19" s="71" customFormat="1" ht="76.5" customHeight="1" x14ac:dyDescent="0.25">
      <c r="A125" s="237"/>
      <c r="B125" s="332" t="s">
        <v>310</v>
      </c>
      <c r="C125" s="222" t="s">
        <v>16</v>
      </c>
      <c r="D125" s="333">
        <v>19.55</v>
      </c>
      <c r="E125" s="223"/>
      <c r="F125" s="334"/>
      <c r="G125" s="335"/>
      <c r="H125" s="169"/>
      <c r="I125" s="336"/>
      <c r="K125"/>
      <c r="L125"/>
      <c r="M125"/>
      <c r="N125"/>
      <c r="O125" s="77"/>
      <c r="P125" s="77"/>
      <c r="Q125" s="77"/>
      <c r="R125" s="77"/>
      <c r="S125" s="77"/>
    </row>
    <row r="126" spans="1:19" s="71" customFormat="1" ht="15.75" x14ac:dyDescent="0.25">
      <c r="A126" s="237"/>
      <c r="B126" s="230"/>
      <c r="C126" s="264"/>
      <c r="D126" s="168"/>
      <c r="E126" s="223"/>
      <c r="F126" s="168"/>
      <c r="G126" s="168"/>
      <c r="H126" s="190"/>
      <c r="I126" s="224"/>
      <c r="K126"/>
      <c r="L126"/>
      <c r="M126"/>
      <c r="N126"/>
      <c r="O126" s="77"/>
      <c r="P126" s="77"/>
      <c r="Q126" s="77"/>
      <c r="R126" s="77"/>
      <c r="S126" s="77"/>
    </row>
    <row r="127" spans="1:19" s="71" customFormat="1" ht="15.75" x14ac:dyDescent="0.25">
      <c r="A127" s="221">
        <v>200</v>
      </c>
      <c r="B127" s="258" t="s">
        <v>55</v>
      </c>
      <c r="C127" s="189"/>
      <c r="D127" s="190"/>
      <c r="E127" s="223"/>
      <c r="F127" s="189"/>
      <c r="G127" s="189"/>
      <c r="H127" s="189"/>
      <c r="I127" s="290"/>
      <c r="K127"/>
      <c r="L127"/>
      <c r="M127"/>
      <c r="N127"/>
      <c r="O127" s="77"/>
      <c r="P127" s="77"/>
      <c r="Q127" s="77"/>
      <c r="R127" s="77"/>
      <c r="S127" s="77"/>
    </row>
    <row r="128" spans="1:19" s="71" customFormat="1" ht="31.5" x14ac:dyDescent="0.25">
      <c r="A128" s="232"/>
      <c r="B128" s="201" t="s">
        <v>56</v>
      </c>
      <c r="C128" s="222" t="s">
        <v>17</v>
      </c>
      <c r="D128" s="202">
        <v>603.84</v>
      </c>
      <c r="E128" s="223"/>
      <c r="F128" s="169"/>
      <c r="G128" s="169"/>
      <c r="H128" s="171"/>
      <c r="I128" s="224"/>
      <c r="K128"/>
      <c r="L128"/>
      <c r="M128"/>
      <c r="N128" s="83"/>
      <c r="O128" s="721"/>
      <c r="P128" s="77"/>
      <c r="Q128" s="77"/>
      <c r="R128" s="77"/>
      <c r="S128" s="77"/>
    </row>
    <row r="129" spans="1:20" s="71" customFormat="1" ht="31.5" customHeight="1" x14ac:dyDescent="0.25">
      <c r="A129" s="232"/>
      <c r="B129" s="201" t="s">
        <v>429</v>
      </c>
      <c r="C129" s="274" t="s">
        <v>17</v>
      </c>
      <c r="D129" s="169">
        <v>34.159999999999997</v>
      </c>
      <c r="E129" s="223"/>
      <c r="F129" s="169"/>
      <c r="G129" s="169"/>
      <c r="H129" s="171"/>
      <c r="I129" s="224"/>
      <c r="K129"/>
      <c r="L129"/>
      <c r="M129"/>
      <c r="N129" s="83"/>
      <c r="O129" s="721"/>
      <c r="P129" s="77"/>
      <c r="Q129" s="77"/>
      <c r="R129" s="77"/>
      <c r="S129" s="77"/>
    </row>
    <row r="130" spans="1:20" s="71" customFormat="1" ht="21.75" customHeight="1" x14ac:dyDescent="0.25">
      <c r="A130" s="232"/>
      <c r="B130" s="201" t="s">
        <v>307</v>
      </c>
      <c r="C130" s="274" t="s">
        <v>17</v>
      </c>
      <c r="D130" s="169">
        <v>52</v>
      </c>
      <c r="E130" s="223"/>
      <c r="F130" s="169"/>
      <c r="G130" s="169"/>
      <c r="H130" s="170"/>
      <c r="I130" s="224"/>
      <c r="K130"/>
      <c r="L130"/>
      <c r="M130"/>
      <c r="N130" s="83"/>
      <c r="O130" s="721"/>
      <c r="P130" s="77"/>
      <c r="Q130" s="77"/>
      <c r="R130" s="77"/>
      <c r="S130" s="77"/>
    </row>
    <row r="131" spans="1:20" s="71" customFormat="1" ht="15.75" x14ac:dyDescent="0.25">
      <c r="A131" s="277"/>
      <c r="B131" s="174"/>
      <c r="C131" s="174"/>
      <c r="D131" s="174"/>
      <c r="E131" s="223"/>
      <c r="F131" s="174"/>
      <c r="G131" s="174"/>
      <c r="H131" s="174"/>
      <c r="I131" s="295"/>
      <c r="K131"/>
      <c r="L131"/>
      <c r="M131"/>
      <c r="N131"/>
      <c r="O131" s="77"/>
      <c r="P131" s="77"/>
      <c r="Q131" s="77"/>
      <c r="R131" s="77"/>
      <c r="S131" s="77"/>
    </row>
    <row r="132" spans="1:20" s="71" customFormat="1" ht="15.75" x14ac:dyDescent="0.25">
      <c r="A132" s="277">
        <v>210</v>
      </c>
      <c r="B132" s="258" t="s">
        <v>57</v>
      </c>
      <c r="C132" s="274"/>
      <c r="D132" s="169"/>
      <c r="E132" s="223"/>
      <c r="F132" s="169"/>
      <c r="G132" s="169"/>
      <c r="H132" s="169"/>
      <c r="I132" s="337"/>
      <c r="K132"/>
      <c r="L132"/>
      <c r="M132"/>
      <c r="N132"/>
      <c r="O132" s="77"/>
      <c r="P132" s="77"/>
      <c r="Q132" s="77"/>
      <c r="R132" s="77"/>
      <c r="S132" s="139"/>
    </row>
    <row r="133" spans="1:20" s="71" customFormat="1" ht="15.75" x14ac:dyDescent="0.25">
      <c r="A133" s="338"/>
      <c r="B133" s="339" t="s">
        <v>58</v>
      </c>
      <c r="C133" s="340" t="s">
        <v>17</v>
      </c>
      <c r="D133" s="341">
        <v>542.32000000000005</v>
      </c>
      <c r="E133" s="223"/>
      <c r="F133" s="342"/>
      <c r="G133" s="342"/>
      <c r="H133" s="178"/>
      <c r="I133" s="224"/>
      <c r="K133"/>
      <c r="L133"/>
      <c r="M133"/>
      <c r="N133"/>
      <c r="O133" s="77"/>
      <c r="P133" s="77"/>
      <c r="Q133" s="77"/>
      <c r="R133" s="77"/>
      <c r="S133" s="77"/>
    </row>
    <row r="134" spans="1:20" s="71" customFormat="1" ht="16.5" thickBot="1" x14ac:dyDescent="0.3">
      <c r="A134" s="343"/>
      <c r="B134" s="344"/>
      <c r="C134" s="345"/>
      <c r="D134" s="346"/>
      <c r="E134" s="347"/>
      <c r="F134" s="348"/>
      <c r="G134" s="348"/>
      <c r="H134" s="179"/>
      <c r="I134" s="349"/>
      <c r="K134"/>
      <c r="L134"/>
      <c r="M134"/>
      <c r="N134"/>
      <c r="O134" s="77"/>
      <c r="P134" s="77"/>
      <c r="Q134" s="77"/>
      <c r="R134" s="77"/>
      <c r="S134" s="77"/>
    </row>
    <row r="135" spans="1:20" s="71" customFormat="1" ht="16.5" thickBot="1" x14ac:dyDescent="0.3">
      <c r="A135" s="731" t="s">
        <v>389</v>
      </c>
      <c r="B135" s="737"/>
      <c r="C135" s="737"/>
      <c r="D135" s="737"/>
      <c r="E135" s="737"/>
      <c r="F135" s="737"/>
      <c r="G135" s="737"/>
      <c r="H135" s="738"/>
      <c r="I135" s="350"/>
      <c r="K135"/>
      <c r="L135"/>
      <c r="M135"/>
      <c r="N135"/>
      <c r="O135" s="77"/>
      <c r="P135" s="77"/>
      <c r="Q135" s="139"/>
      <c r="R135" s="139"/>
      <c r="S135" s="139"/>
      <c r="T135" s="136"/>
    </row>
    <row r="136" spans="1:20" s="71" customFormat="1" ht="16.5" thickBot="1" x14ac:dyDescent="0.3">
      <c r="A136" s="755"/>
      <c r="B136" s="756"/>
      <c r="C136" s="756"/>
      <c r="D136" s="756"/>
      <c r="E136" s="756"/>
      <c r="F136" s="756"/>
      <c r="G136" s="756"/>
      <c r="H136" s="756"/>
      <c r="I136" s="757"/>
      <c r="K136"/>
      <c r="L136"/>
      <c r="M136"/>
      <c r="N136"/>
      <c r="O136" s="77"/>
      <c r="P136" s="77"/>
      <c r="Q136" s="77"/>
      <c r="R136" s="77"/>
      <c r="S136" s="77"/>
    </row>
    <row r="137" spans="1:20" s="71" customFormat="1" ht="16.5" thickBot="1" x14ac:dyDescent="0.3">
      <c r="A137" s="739" t="s">
        <v>388</v>
      </c>
      <c r="B137" s="740"/>
      <c r="C137" s="740"/>
      <c r="D137" s="740"/>
      <c r="E137" s="740"/>
      <c r="F137" s="740"/>
      <c r="G137" s="740"/>
      <c r="H137" s="740"/>
      <c r="I137" s="741"/>
      <c r="K137"/>
      <c r="L137"/>
      <c r="M137"/>
      <c r="N137"/>
      <c r="O137" s="77"/>
      <c r="P137" s="77"/>
      <c r="Q137" s="77"/>
      <c r="R137" s="77"/>
      <c r="S137" s="77"/>
    </row>
    <row r="138" spans="1:20" s="71" customFormat="1" ht="15.75" x14ac:dyDescent="0.25">
      <c r="A138" s="351">
        <v>10</v>
      </c>
      <c r="B138" s="217" t="s">
        <v>12</v>
      </c>
      <c r="C138" s="352"/>
      <c r="D138" s="353"/>
      <c r="E138" s="354"/>
      <c r="F138" s="353"/>
      <c r="G138" s="353"/>
      <c r="H138" s="353"/>
      <c r="I138" s="252"/>
      <c r="K138"/>
      <c r="L138"/>
      <c r="M138"/>
      <c r="N138"/>
      <c r="O138" s="77"/>
      <c r="P138" s="77"/>
      <c r="Q138" s="77"/>
      <c r="R138" s="139"/>
      <c r="S138" s="139"/>
      <c r="T138" s="136"/>
    </row>
    <row r="139" spans="1:20" s="71" customFormat="1" ht="15.75" x14ac:dyDescent="0.25">
      <c r="A139" s="237"/>
      <c r="B139" s="201" t="s">
        <v>21</v>
      </c>
      <c r="C139" s="222" t="s">
        <v>17</v>
      </c>
      <c r="D139" s="355">
        <v>125.5</v>
      </c>
      <c r="E139" s="223"/>
      <c r="F139" s="169"/>
      <c r="G139" s="169"/>
      <c r="H139" s="161"/>
      <c r="I139" s="224"/>
      <c r="K139"/>
      <c r="L139"/>
      <c r="M139"/>
      <c r="N139"/>
    </row>
    <row r="140" spans="1:20" s="71" customFormat="1" ht="15.75" x14ac:dyDescent="0.25">
      <c r="A140" s="237"/>
      <c r="B140" s="201" t="s">
        <v>59</v>
      </c>
      <c r="C140" s="222" t="s">
        <v>17</v>
      </c>
      <c r="D140" s="168">
        <v>83.43</v>
      </c>
      <c r="E140" s="223"/>
      <c r="F140" s="169"/>
      <c r="G140" s="169"/>
      <c r="H140" s="161"/>
      <c r="I140" s="224"/>
      <c r="K140"/>
      <c r="L140"/>
      <c r="M140"/>
      <c r="N140"/>
    </row>
    <row r="141" spans="1:20" s="71" customFormat="1" ht="15.75" x14ac:dyDescent="0.25">
      <c r="A141" s="237"/>
      <c r="B141" s="201"/>
      <c r="C141" s="259"/>
      <c r="D141" s="202"/>
      <c r="E141" s="260"/>
      <c r="F141" s="173"/>
      <c r="G141" s="173"/>
      <c r="H141" s="169"/>
      <c r="I141" s="224"/>
      <c r="K141"/>
      <c r="L141"/>
      <c r="M141"/>
      <c r="N141"/>
    </row>
    <row r="142" spans="1:20" s="71" customFormat="1" ht="15.75" x14ac:dyDescent="0.25">
      <c r="A142" s="221">
        <v>20</v>
      </c>
      <c r="B142" s="258" t="s">
        <v>79</v>
      </c>
      <c r="C142" s="259"/>
      <c r="D142" s="202"/>
      <c r="E142" s="260"/>
      <c r="F142" s="173"/>
      <c r="G142" s="173"/>
      <c r="H142" s="169"/>
      <c r="I142" s="224"/>
      <c r="K142"/>
      <c r="L142"/>
      <c r="M142"/>
      <c r="N142"/>
    </row>
    <row r="143" spans="1:20" s="71" customFormat="1" ht="15.75" x14ac:dyDescent="0.25">
      <c r="A143" s="237"/>
      <c r="B143" s="201" t="s">
        <v>60</v>
      </c>
      <c r="C143" s="259" t="s">
        <v>61</v>
      </c>
      <c r="D143" s="202">
        <v>23.56</v>
      </c>
      <c r="E143" s="260"/>
      <c r="F143" s="173"/>
      <c r="G143" s="173"/>
      <c r="H143" s="180"/>
      <c r="I143" s="224"/>
      <c r="K143"/>
      <c r="L143"/>
      <c r="M143"/>
      <c r="N143"/>
    </row>
    <row r="144" spans="1:20" s="71" customFormat="1" ht="31.5" x14ac:dyDescent="0.25">
      <c r="A144" s="237"/>
      <c r="B144" s="201" t="s">
        <v>62</v>
      </c>
      <c r="C144" s="259" t="s">
        <v>61</v>
      </c>
      <c r="D144" s="202">
        <v>56.61</v>
      </c>
      <c r="E144" s="260"/>
      <c r="F144" s="173"/>
      <c r="G144" s="173"/>
      <c r="H144" s="162"/>
      <c r="I144" s="224"/>
      <c r="K144"/>
      <c r="L144"/>
      <c r="M144"/>
      <c r="N144"/>
    </row>
    <row r="145" spans="1:16" s="71" customFormat="1" ht="31.5" x14ac:dyDescent="0.25">
      <c r="A145" s="237"/>
      <c r="B145" s="201" t="s">
        <v>63</v>
      </c>
      <c r="C145" s="259" t="s">
        <v>61</v>
      </c>
      <c r="D145" s="202">
        <v>32.979999999999997</v>
      </c>
      <c r="E145" s="260"/>
      <c r="F145" s="173"/>
      <c r="G145" s="173"/>
      <c r="H145" s="169"/>
      <c r="I145" s="224"/>
      <c r="K145"/>
      <c r="L145"/>
      <c r="M145"/>
      <c r="N145"/>
    </row>
    <row r="146" spans="1:16" s="71" customFormat="1" ht="15.75" x14ac:dyDescent="0.25">
      <c r="A146" s="237"/>
      <c r="B146" s="201"/>
      <c r="C146" s="259"/>
      <c r="D146" s="202"/>
      <c r="E146" s="260"/>
      <c r="F146" s="173"/>
      <c r="G146" s="173"/>
      <c r="H146" s="169"/>
      <c r="I146" s="224"/>
      <c r="K146"/>
      <c r="L146"/>
      <c r="M146"/>
      <c r="N146"/>
    </row>
    <row r="147" spans="1:16" s="71" customFormat="1" ht="15.75" x14ac:dyDescent="0.25">
      <c r="A147" s="221">
        <v>30</v>
      </c>
      <c r="B147" s="258" t="s">
        <v>23</v>
      </c>
      <c r="C147" s="222"/>
      <c r="D147" s="356"/>
      <c r="E147" s="356"/>
      <c r="F147" s="356"/>
      <c r="G147" s="356"/>
      <c r="H147" s="356"/>
      <c r="I147" s="337"/>
      <c r="K147"/>
      <c r="L147"/>
      <c r="M147"/>
      <c r="N147"/>
    </row>
    <row r="148" spans="1:16" s="71" customFormat="1" ht="15.75" x14ac:dyDescent="0.25">
      <c r="A148" s="237"/>
      <c r="B148" s="357" t="s">
        <v>322</v>
      </c>
      <c r="C148" s="358" t="s">
        <v>61</v>
      </c>
      <c r="D148" s="355">
        <v>46.81</v>
      </c>
      <c r="E148" s="359"/>
      <c r="F148" s="359"/>
      <c r="G148" s="359"/>
      <c r="H148" s="161"/>
      <c r="I148" s="360"/>
      <c r="K148"/>
      <c r="L148"/>
      <c r="M148"/>
      <c r="N148"/>
    </row>
    <row r="149" spans="1:16" s="71" customFormat="1" ht="15.75" x14ac:dyDescent="0.25">
      <c r="A149" s="237"/>
      <c r="B149" s="275" t="s">
        <v>69</v>
      </c>
      <c r="C149" s="259" t="s">
        <v>61</v>
      </c>
      <c r="D149" s="168">
        <v>4.42</v>
      </c>
      <c r="E149" s="356"/>
      <c r="F149" s="356"/>
      <c r="G149" s="356"/>
      <c r="H149" s="181"/>
      <c r="I149" s="361"/>
      <c r="K149"/>
      <c r="L149"/>
      <c r="M149"/>
      <c r="N149"/>
    </row>
    <row r="150" spans="1:16" s="71" customFormat="1" ht="15.75" x14ac:dyDescent="0.25">
      <c r="A150" s="237"/>
      <c r="B150" s="201" t="s">
        <v>68</v>
      </c>
      <c r="C150" s="259" t="s">
        <v>61</v>
      </c>
      <c r="D150" s="269">
        <v>29.83</v>
      </c>
      <c r="E150" s="269"/>
      <c r="F150" s="362"/>
      <c r="G150" s="362"/>
      <c r="H150" s="269"/>
      <c r="I150" s="361"/>
      <c r="K150"/>
      <c r="L150"/>
      <c r="M150"/>
      <c r="N150"/>
    </row>
    <row r="151" spans="1:16" s="71" customFormat="1" ht="15.75" x14ac:dyDescent="0.25">
      <c r="A151" s="237"/>
      <c r="B151" s="286" t="s">
        <v>323</v>
      </c>
      <c r="C151" s="259" t="s">
        <v>324</v>
      </c>
      <c r="D151" s="168">
        <v>155.47</v>
      </c>
      <c r="E151" s="300"/>
      <c r="F151" s="356"/>
      <c r="G151" s="356"/>
      <c r="H151" s="161"/>
      <c r="I151" s="361"/>
      <c r="K151"/>
      <c r="L151"/>
      <c r="M151"/>
      <c r="N151"/>
    </row>
    <row r="152" spans="1:16" s="71" customFormat="1" ht="15.75" x14ac:dyDescent="0.25">
      <c r="A152" s="237"/>
      <c r="B152" s="275" t="s">
        <v>325</v>
      </c>
      <c r="C152" s="259" t="s">
        <v>324</v>
      </c>
      <c r="D152" s="168">
        <v>79.91</v>
      </c>
      <c r="E152" s="300"/>
      <c r="F152" s="356"/>
      <c r="G152" s="356"/>
      <c r="H152" s="161"/>
      <c r="I152" s="361"/>
      <c r="K152"/>
      <c r="L152"/>
      <c r="M152"/>
      <c r="N152"/>
    </row>
    <row r="153" spans="1:16" s="71" customFormat="1" ht="15.75" x14ac:dyDescent="0.25">
      <c r="A153" s="237"/>
      <c r="B153" s="275" t="s">
        <v>326</v>
      </c>
      <c r="C153" s="259" t="s">
        <v>324</v>
      </c>
      <c r="D153" s="168">
        <v>286.81</v>
      </c>
      <c r="E153" s="300"/>
      <c r="F153" s="356"/>
      <c r="G153" s="356"/>
      <c r="H153" s="161"/>
      <c r="I153" s="361"/>
      <c r="K153"/>
      <c r="L153"/>
      <c r="M153"/>
      <c r="N153"/>
    </row>
    <row r="154" spans="1:16" s="71" customFormat="1" ht="15.75" x14ac:dyDescent="0.25">
      <c r="A154" s="237"/>
      <c r="B154" s="286" t="s">
        <v>327</v>
      </c>
      <c r="C154" s="284" t="s">
        <v>17</v>
      </c>
      <c r="D154" s="363">
        <v>14</v>
      </c>
      <c r="E154" s="363"/>
      <c r="F154" s="270"/>
      <c r="G154" s="270"/>
      <c r="H154" s="161"/>
      <c r="I154" s="364"/>
      <c r="K154"/>
      <c r="L154"/>
      <c r="M154"/>
      <c r="N154"/>
    </row>
    <row r="155" spans="1:16" s="71" customFormat="1" ht="15.75" x14ac:dyDescent="0.25">
      <c r="A155" s="237"/>
      <c r="B155" s="286" t="s">
        <v>328</v>
      </c>
      <c r="C155" s="284" t="s">
        <v>17</v>
      </c>
      <c r="D155" s="165">
        <v>6.6</v>
      </c>
      <c r="E155" s="165"/>
      <c r="F155" s="270"/>
      <c r="G155" s="270"/>
      <c r="H155" s="161"/>
      <c r="I155" s="364"/>
      <c r="K155"/>
      <c r="L155"/>
      <c r="M155"/>
      <c r="N155"/>
    </row>
    <row r="156" spans="1:16" s="71" customFormat="1" ht="15.75" x14ac:dyDescent="0.25">
      <c r="A156" s="237"/>
      <c r="B156" s="286" t="s">
        <v>329</v>
      </c>
      <c r="C156" s="284" t="s">
        <v>17</v>
      </c>
      <c r="D156" s="365">
        <v>17.579999999999998</v>
      </c>
      <c r="E156" s="365"/>
      <c r="F156" s="270"/>
      <c r="G156" s="270"/>
      <c r="H156" s="161"/>
      <c r="I156" s="364"/>
      <c r="K156"/>
      <c r="L156"/>
      <c r="M156"/>
      <c r="N156"/>
    </row>
    <row r="157" spans="1:16" s="71" customFormat="1" ht="31.5" x14ac:dyDescent="0.25">
      <c r="A157" s="237"/>
      <c r="B157" s="275" t="s">
        <v>330</v>
      </c>
      <c r="C157" s="259" t="s">
        <v>61</v>
      </c>
      <c r="D157" s="168">
        <v>15.71</v>
      </c>
      <c r="E157" s="168"/>
      <c r="F157" s="356"/>
      <c r="G157" s="356"/>
      <c r="H157" s="170"/>
      <c r="I157" s="361"/>
      <c r="K157"/>
      <c r="L157"/>
      <c r="M157"/>
      <c r="N157"/>
    </row>
    <row r="158" spans="1:16" s="71" customFormat="1" ht="31.5" x14ac:dyDescent="0.25">
      <c r="A158" s="237"/>
      <c r="B158" s="275" t="s">
        <v>331</v>
      </c>
      <c r="C158" s="259" t="s">
        <v>61</v>
      </c>
      <c r="D158" s="168">
        <v>44.83</v>
      </c>
      <c r="E158" s="356"/>
      <c r="F158" s="356"/>
      <c r="G158" s="356"/>
      <c r="H158" s="161"/>
      <c r="I158" s="361"/>
      <c r="K158"/>
      <c r="L158"/>
      <c r="M158"/>
      <c r="N158"/>
    </row>
    <row r="159" spans="1:16" s="71" customFormat="1" ht="15.75" x14ac:dyDescent="0.25">
      <c r="A159" s="237"/>
      <c r="B159" s="286" t="s">
        <v>67</v>
      </c>
      <c r="C159" s="259" t="s">
        <v>61</v>
      </c>
      <c r="D159" s="172">
        <v>0.67</v>
      </c>
      <c r="E159" s="172"/>
      <c r="F159" s="172"/>
      <c r="G159" s="172"/>
      <c r="H159" s="161"/>
      <c r="I159" s="364"/>
      <c r="K159"/>
      <c r="L159"/>
      <c r="M159"/>
      <c r="N159"/>
      <c r="P159" s="71" t="s">
        <v>422</v>
      </c>
    </row>
    <row r="160" spans="1:16" s="71" customFormat="1" ht="15.75" x14ac:dyDescent="0.25">
      <c r="A160" s="237"/>
      <c r="B160" s="201"/>
      <c r="C160" s="259"/>
      <c r="D160" s="202"/>
      <c r="E160" s="260"/>
      <c r="F160" s="173"/>
      <c r="G160" s="173"/>
      <c r="H160" s="169"/>
      <c r="I160" s="224"/>
      <c r="K160"/>
      <c r="L160"/>
      <c r="M160"/>
      <c r="N160"/>
    </row>
    <row r="161" spans="1:17" s="71" customFormat="1" ht="15.75" x14ac:dyDescent="0.25">
      <c r="A161" s="271">
        <v>40</v>
      </c>
      <c r="B161" s="258" t="s">
        <v>73</v>
      </c>
      <c r="C161" s="201"/>
      <c r="D161" s="272"/>
      <c r="E161" s="366"/>
      <c r="F161" s="167"/>
      <c r="G161" s="167"/>
      <c r="H161" s="167"/>
      <c r="I161" s="337"/>
      <c r="K161"/>
      <c r="L161"/>
      <c r="M161"/>
      <c r="N161"/>
    </row>
    <row r="162" spans="1:17" s="71" customFormat="1" ht="47.25" x14ac:dyDescent="0.25">
      <c r="A162" s="271"/>
      <c r="B162" s="167" t="s">
        <v>74</v>
      </c>
      <c r="C162" s="222" t="s">
        <v>16</v>
      </c>
      <c r="D162" s="202">
        <v>42.35</v>
      </c>
      <c r="E162" s="169"/>
      <c r="F162" s="169"/>
      <c r="G162" s="169"/>
      <c r="H162" s="182"/>
      <c r="I162" s="224"/>
      <c r="K162"/>
      <c r="L162"/>
      <c r="M162"/>
      <c r="N162"/>
    </row>
    <row r="163" spans="1:17" s="71" customFormat="1" ht="47.25" x14ac:dyDescent="0.25">
      <c r="A163" s="271"/>
      <c r="B163" s="275" t="s">
        <v>235</v>
      </c>
      <c r="C163" s="238" t="s">
        <v>16</v>
      </c>
      <c r="D163" s="168">
        <v>2</v>
      </c>
      <c r="E163" s="169"/>
      <c r="F163" s="169"/>
      <c r="G163" s="168"/>
      <c r="H163" s="182"/>
      <c r="I163" s="224"/>
      <c r="K163"/>
      <c r="L163"/>
      <c r="M163"/>
      <c r="N163"/>
      <c r="O163" s="131"/>
    </row>
    <row r="164" spans="1:17" s="71" customFormat="1" ht="67.5" customHeight="1" x14ac:dyDescent="0.25">
      <c r="A164" s="271"/>
      <c r="B164" s="167" t="s">
        <v>236</v>
      </c>
      <c r="C164" s="274" t="s">
        <v>16</v>
      </c>
      <c r="D164" s="168">
        <v>39.65</v>
      </c>
      <c r="E164" s="168"/>
      <c r="F164" s="168"/>
      <c r="G164" s="168"/>
      <c r="H164" s="182"/>
      <c r="I164" s="224"/>
      <c r="K164"/>
      <c r="L164"/>
      <c r="M164"/>
      <c r="N164"/>
    </row>
    <row r="165" spans="1:17" s="71" customFormat="1" ht="47.25" x14ac:dyDescent="0.25">
      <c r="A165" s="271"/>
      <c r="B165" s="167" t="s">
        <v>151</v>
      </c>
      <c r="C165" s="274" t="s">
        <v>16</v>
      </c>
      <c r="D165" s="168">
        <v>62.5</v>
      </c>
      <c r="E165" s="168"/>
      <c r="F165" s="168"/>
      <c r="G165" s="168"/>
      <c r="H165" s="182"/>
      <c r="I165" s="224"/>
      <c r="K165"/>
      <c r="L165"/>
      <c r="M165"/>
      <c r="N165"/>
    </row>
    <row r="166" spans="1:17" s="71" customFormat="1" ht="15.75" x14ac:dyDescent="0.25">
      <c r="A166" s="237"/>
      <c r="B166" s="201"/>
      <c r="C166" s="259"/>
      <c r="D166" s="202"/>
      <c r="E166" s="260"/>
      <c r="F166" s="173"/>
      <c r="G166" s="173"/>
      <c r="H166" s="169"/>
      <c r="I166" s="224"/>
      <c r="K166"/>
      <c r="L166"/>
      <c r="M166"/>
      <c r="N166"/>
    </row>
    <row r="167" spans="1:17" s="71" customFormat="1" ht="15.75" x14ac:dyDescent="0.25">
      <c r="A167" s="221">
        <v>50</v>
      </c>
      <c r="B167" s="258" t="s">
        <v>24</v>
      </c>
      <c r="C167" s="259"/>
      <c r="D167" s="202"/>
      <c r="E167" s="260"/>
      <c r="F167" s="173"/>
      <c r="G167" s="173"/>
      <c r="H167" s="169"/>
      <c r="I167" s="337"/>
      <c r="K167"/>
      <c r="L167"/>
      <c r="M167"/>
      <c r="N167"/>
    </row>
    <row r="168" spans="1:17" s="71" customFormat="1" ht="31.5" x14ac:dyDescent="0.25">
      <c r="A168" s="367"/>
      <c r="B168" s="368" t="s">
        <v>312</v>
      </c>
      <c r="C168" s="174" t="s">
        <v>17</v>
      </c>
      <c r="D168" s="285">
        <v>19.8</v>
      </c>
      <c r="E168" s="175"/>
      <c r="F168" s="175"/>
      <c r="G168" s="175"/>
      <c r="H168" s="170"/>
      <c r="I168" s="224"/>
      <c r="K168"/>
      <c r="L168"/>
      <c r="M168"/>
      <c r="N168"/>
    </row>
    <row r="169" spans="1:17" s="71" customFormat="1" ht="34.5" customHeight="1" x14ac:dyDescent="0.25">
      <c r="A169" s="369"/>
      <c r="B169" s="368" t="s">
        <v>313</v>
      </c>
      <c r="C169" s="284" t="s">
        <v>17</v>
      </c>
      <c r="D169" s="168">
        <v>11.55</v>
      </c>
      <c r="E169" s="105"/>
      <c r="F169" s="370"/>
      <c r="G169" s="356"/>
      <c r="H169" s="170"/>
      <c r="I169" s="224"/>
      <c r="K169"/>
      <c r="L169"/>
      <c r="M169"/>
      <c r="N169"/>
    </row>
    <row r="170" spans="1:17" s="71" customFormat="1" ht="34.5" customHeight="1" x14ac:dyDescent="0.25">
      <c r="A170" s="371"/>
      <c r="B170" s="275" t="s">
        <v>314</v>
      </c>
      <c r="C170" s="372" t="s">
        <v>17</v>
      </c>
      <c r="D170" s="355">
        <v>28.98</v>
      </c>
      <c r="E170" s="373"/>
      <c r="F170" s="374"/>
      <c r="G170" s="359"/>
      <c r="H170" s="170"/>
      <c r="I170" s="224"/>
      <c r="K170"/>
      <c r="L170"/>
      <c r="M170"/>
      <c r="N170"/>
    </row>
    <row r="171" spans="1:17" s="71" customFormat="1" ht="15.75" x14ac:dyDescent="0.25">
      <c r="A171" s="237"/>
      <c r="B171" s="201"/>
      <c r="C171" s="259"/>
      <c r="D171" s="202"/>
      <c r="E171" s="260"/>
      <c r="F171" s="173"/>
      <c r="G171" s="173"/>
      <c r="H171" s="169"/>
      <c r="I171" s="224"/>
      <c r="K171"/>
      <c r="L171"/>
      <c r="M171"/>
      <c r="N171"/>
    </row>
    <row r="172" spans="1:17" s="71" customFormat="1" ht="15.75" x14ac:dyDescent="0.25">
      <c r="A172" s="277">
        <v>60</v>
      </c>
      <c r="B172" s="258" t="s">
        <v>25</v>
      </c>
      <c r="C172" s="259"/>
      <c r="D172" s="202"/>
      <c r="E172" s="260"/>
      <c r="F172" s="173"/>
      <c r="G172" s="173"/>
      <c r="H172" s="169"/>
      <c r="I172" s="337"/>
      <c r="K172"/>
      <c r="L172"/>
      <c r="M172"/>
      <c r="N172"/>
    </row>
    <row r="173" spans="1:17" s="71" customFormat="1" ht="48" customHeight="1" x14ac:dyDescent="0.25">
      <c r="A173" s="237"/>
      <c r="B173" s="196" t="s">
        <v>102</v>
      </c>
      <c r="C173" s="226" t="s">
        <v>17</v>
      </c>
      <c r="D173" s="355">
        <v>54.48</v>
      </c>
      <c r="E173" s="294"/>
      <c r="F173" s="160"/>
      <c r="G173" s="160"/>
      <c r="H173" s="280"/>
      <c r="I173" s="281"/>
      <c r="J173" s="140"/>
      <c r="K173"/>
      <c r="L173"/>
      <c r="M173"/>
      <c r="N173"/>
      <c r="Q173" s="131"/>
    </row>
    <row r="174" spans="1:17" s="71" customFormat="1" ht="46.5" customHeight="1" x14ac:dyDescent="0.25">
      <c r="A174" s="237"/>
      <c r="B174" s="196" t="s">
        <v>27</v>
      </c>
      <c r="C174" s="226" t="s">
        <v>17</v>
      </c>
      <c r="D174" s="355">
        <v>54.48</v>
      </c>
      <c r="E174" s="375"/>
      <c r="F174" s="160"/>
      <c r="G174" s="160"/>
      <c r="H174" s="170"/>
      <c r="I174" s="281"/>
      <c r="K174"/>
      <c r="L174"/>
      <c r="M174"/>
      <c r="N174"/>
    </row>
    <row r="175" spans="1:17" s="71" customFormat="1" ht="86.25" customHeight="1" x14ac:dyDescent="0.25">
      <c r="A175" s="237"/>
      <c r="B175" s="196" t="s">
        <v>28</v>
      </c>
      <c r="C175" s="226" t="s">
        <v>16</v>
      </c>
      <c r="D175" s="168">
        <v>10.28</v>
      </c>
      <c r="E175" s="375"/>
      <c r="F175" s="160"/>
      <c r="G175" s="160"/>
      <c r="H175" s="171"/>
      <c r="I175" s="281"/>
      <c r="K175"/>
      <c r="L175"/>
      <c r="M175"/>
      <c r="N175"/>
    </row>
    <row r="176" spans="1:17" s="71" customFormat="1" ht="86.25" customHeight="1" x14ac:dyDescent="0.25">
      <c r="A176" s="237"/>
      <c r="B176" s="196" t="s">
        <v>29</v>
      </c>
      <c r="C176" s="226" t="s">
        <v>16</v>
      </c>
      <c r="D176" s="168">
        <v>10.6</v>
      </c>
      <c r="E176" s="375"/>
      <c r="F176" s="160"/>
      <c r="G176" s="160"/>
      <c r="H176" s="171"/>
      <c r="I176" s="281"/>
      <c r="K176"/>
      <c r="L176"/>
      <c r="M176"/>
      <c r="N176"/>
    </row>
    <row r="177" spans="1:14" s="71" customFormat="1" ht="130.5" customHeight="1" x14ac:dyDescent="0.25">
      <c r="A177" s="229"/>
      <c r="B177" s="196" t="s">
        <v>30</v>
      </c>
      <c r="C177" s="226" t="s">
        <v>16</v>
      </c>
      <c r="D177" s="168">
        <v>31.16</v>
      </c>
      <c r="E177" s="375"/>
      <c r="F177" s="160"/>
      <c r="G177" s="160"/>
      <c r="H177" s="166"/>
      <c r="I177" s="281"/>
      <c r="K177"/>
      <c r="L177"/>
      <c r="M177"/>
      <c r="N177"/>
    </row>
    <row r="178" spans="1:14" s="71" customFormat="1" ht="63.75" customHeight="1" x14ac:dyDescent="0.25">
      <c r="A178" s="229"/>
      <c r="B178" s="275" t="s">
        <v>239</v>
      </c>
      <c r="C178" s="174" t="s">
        <v>16</v>
      </c>
      <c r="D178" s="168">
        <v>10.28</v>
      </c>
      <c r="E178" s="175"/>
      <c r="F178" s="175"/>
      <c r="G178" s="175"/>
      <c r="H178" s="166"/>
      <c r="I178" s="191"/>
      <c r="K178"/>
      <c r="L178"/>
      <c r="M178"/>
      <c r="N178"/>
    </row>
    <row r="179" spans="1:14" s="71" customFormat="1" ht="78.75" customHeight="1" x14ac:dyDescent="0.25">
      <c r="A179" s="229"/>
      <c r="B179" s="286" t="s">
        <v>315</v>
      </c>
      <c r="C179" s="284" t="s">
        <v>14</v>
      </c>
      <c r="D179" s="285">
        <v>1</v>
      </c>
      <c r="E179" s="376"/>
      <c r="F179" s="175"/>
      <c r="G179" s="175"/>
      <c r="H179" s="166"/>
      <c r="I179" s="191"/>
      <c r="K179"/>
      <c r="L179"/>
      <c r="M179"/>
      <c r="N179"/>
    </row>
    <row r="180" spans="1:14" s="71" customFormat="1" ht="15.75" x14ac:dyDescent="0.25">
      <c r="A180" s="229"/>
      <c r="B180" s="196"/>
      <c r="C180" s="189"/>
      <c r="D180" s="190"/>
      <c r="E180" s="189"/>
      <c r="F180" s="189"/>
      <c r="G180" s="189"/>
      <c r="H180" s="189"/>
      <c r="I180" s="377"/>
      <c r="K180"/>
      <c r="L180"/>
      <c r="M180"/>
      <c r="N180"/>
    </row>
    <row r="181" spans="1:14" s="71" customFormat="1" ht="15.75" x14ac:dyDescent="0.25">
      <c r="A181" s="221">
        <v>70</v>
      </c>
      <c r="B181" s="258" t="s">
        <v>31</v>
      </c>
      <c r="C181" s="294"/>
      <c r="D181" s="202"/>
      <c r="E181" s="169"/>
      <c r="F181" s="169"/>
      <c r="G181" s="169"/>
      <c r="H181" s="169"/>
      <c r="I181" s="378"/>
      <c r="K181"/>
      <c r="L181"/>
      <c r="M181"/>
      <c r="N181"/>
    </row>
    <row r="182" spans="1:14" s="71" customFormat="1" ht="15.75" x14ac:dyDescent="0.25">
      <c r="A182" s="221"/>
      <c r="B182" s="357" t="s">
        <v>190</v>
      </c>
      <c r="C182" s="372" t="s">
        <v>17</v>
      </c>
      <c r="D182" s="355">
        <v>46.78</v>
      </c>
      <c r="E182" s="359"/>
      <c r="F182" s="359"/>
      <c r="G182" s="359"/>
      <c r="H182" s="172"/>
      <c r="I182" s="360"/>
      <c r="K182"/>
      <c r="L182"/>
      <c r="M182"/>
      <c r="N182"/>
    </row>
    <row r="183" spans="1:14" s="71" customFormat="1" ht="31.5" x14ac:dyDescent="0.25">
      <c r="A183" s="221"/>
      <c r="B183" s="275" t="s">
        <v>316</v>
      </c>
      <c r="C183" s="284" t="s">
        <v>17</v>
      </c>
      <c r="D183" s="168">
        <v>139.16999999999999</v>
      </c>
      <c r="E183" s="374"/>
      <c r="F183" s="356"/>
      <c r="G183" s="356"/>
      <c r="H183" s="170"/>
      <c r="I183" s="361"/>
      <c r="K183"/>
      <c r="L183"/>
      <c r="M183"/>
      <c r="N183"/>
    </row>
    <row r="184" spans="1:14" s="71" customFormat="1" ht="31.5" x14ac:dyDescent="0.25">
      <c r="A184" s="221"/>
      <c r="B184" s="275" t="s">
        <v>317</v>
      </c>
      <c r="C184" s="284" t="s">
        <v>17</v>
      </c>
      <c r="D184" s="168">
        <v>101.97</v>
      </c>
      <c r="E184" s="370"/>
      <c r="F184" s="356"/>
      <c r="G184" s="356"/>
      <c r="H184" s="170"/>
      <c r="I184" s="361"/>
      <c r="K184"/>
      <c r="L184"/>
      <c r="M184"/>
      <c r="N184"/>
    </row>
    <row r="185" spans="1:14" s="71" customFormat="1" ht="31.5" x14ac:dyDescent="0.25">
      <c r="A185" s="221"/>
      <c r="B185" s="275" t="s">
        <v>193</v>
      </c>
      <c r="C185" s="284" t="s">
        <v>17</v>
      </c>
      <c r="D185" s="168">
        <v>37.200000000000003</v>
      </c>
      <c r="E185" s="370"/>
      <c r="F185" s="370"/>
      <c r="G185" s="356"/>
      <c r="H185" s="170"/>
      <c r="I185" s="361"/>
      <c r="K185"/>
      <c r="L185"/>
      <c r="M185"/>
      <c r="N185"/>
    </row>
    <row r="186" spans="1:14" s="71" customFormat="1" ht="15.75" x14ac:dyDescent="0.25">
      <c r="A186" s="229"/>
      <c r="B186" s="196"/>
      <c r="C186" s="189"/>
      <c r="D186" s="190"/>
      <c r="E186" s="189"/>
      <c r="F186" s="189"/>
      <c r="G186" s="189"/>
      <c r="H186" s="189"/>
      <c r="I186" s="377"/>
      <c r="K186"/>
      <c r="L186"/>
      <c r="M186"/>
      <c r="N186"/>
    </row>
    <row r="187" spans="1:14" s="71" customFormat="1" ht="15.75" x14ac:dyDescent="0.25">
      <c r="A187" s="221">
        <v>80</v>
      </c>
      <c r="B187" s="258" t="s">
        <v>32</v>
      </c>
      <c r="C187" s="294"/>
      <c r="D187" s="202"/>
      <c r="E187" s="169"/>
      <c r="F187" s="169"/>
      <c r="G187" s="169"/>
      <c r="H187" s="169"/>
      <c r="I187" s="378"/>
      <c r="K187"/>
      <c r="L187"/>
      <c r="M187"/>
      <c r="N187"/>
    </row>
    <row r="188" spans="1:14" s="71" customFormat="1" ht="86.25" customHeight="1" x14ac:dyDescent="0.25">
      <c r="A188" s="221"/>
      <c r="B188" s="201" t="s">
        <v>33</v>
      </c>
      <c r="C188" s="294" t="s">
        <v>17</v>
      </c>
      <c r="D188" s="355">
        <v>43.96</v>
      </c>
      <c r="E188" s="259"/>
      <c r="F188" s="169"/>
      <c r="G188" s="169"/>
      <c r="H188" s="170"/>
      <c r="I188" s="234"/>
      <c r="K188"/>
      <c r="L188"/>
      <c r="M188"/>
      <c r="N188"/>
    </row>
    <row r="189" spans="1:14" s="71" customFormat="1" ht="15.75" x14ac:dyDescent="0.25">
      <c r="A189" s="229"/>
      <c r="B189" s="189"/>
      <c r="C189" s="189"/>
      <c r="D189" s="190"/>
      <c r="E189" s="189"/>
      <c r="F189" s="189"/>
      <c r="G189" s="189"/>
      <c r="H189" s="189"/>
      <c r="I189" s="377"/>
      <c r="K189"/>
      <c r="L189"/>
      <c r="M189"/>
      <c r="N189"/>
    </row>
    <row r="190" spans="1:14" s="71" customFormat="1" ht="15.75" x14ac:dyDescent="0.25">
      <c r="A190" s="267" t="s">
        <v>106</v>
      </c>
      <c r="B190" s="263" t="s">
        <v>34</v>
      </c>
      <c r="C190" s="287"/>
      <c r="D190" s="288"/>
      <c r="E190" s="287"/>
      <c r="F190" s="287"/>
      <c r="G190" s="287"/>
      <c r="H190" s="289"/>
      <c r="I190" s="290"/>
      <c r="K190"/>
      <c r="L190"/>
      <c r="M190"/>
      <c r="N190"/>
    </row>
    <row r="191" spans="1:14" s="71" customFormat="1" ht="15.75" x14ac:dyDescent="0.25">
      <c r="A191" s="379"/>
      <c r="B191" s="380" t="s">
        <v>35</v>
      </c>
      <c r="C191" s="174"/>
      <c r="D191" s="381"/>
      <c r="E191" s="175"/>
      <c r="F191" s="175"/>
      <c r="G191" s="175"/>
      <c r="H191" s="166"/>
      <c r="I191" s="191"/>
      <c r="K191"/>
      <c r="L191"/>
      <c r="M191"/>
      <c r="N191"/>
    </row>
    <row r="192" spans="1:14" s="71" customFormat="1" ht="15.75" x14ac:dyDescent="0.25">
      <c r="A192" s="379"/>
      <c r="B192" s="201" t="s">
        <v>36</v>
      </c>
      <c r="C192" s="174" t="s">
        <v>17</v>
      </c>
      <c r="D192" s="168">
        <v>20.239999999999998</v>
      </c>
      <c r="E192" s="175"/>
      <c r="F192" s="175"/>
      <c r="G192" s="175"/>
      <c r="H192" s="170"/>
      <c r="I192" s="191"/>
      <c r="K192"/>
      <c r="L192"/>
      <c r="M192"/>
      <c r="N192"/>
    </row>
    <row r="193" spans="1:14" s="71" customFormat="1" ht="36" customHeight="1" x14ac:dyDescent="0.25">
      <c r="A193" s="379"/>
      <c r="B193" s="201" t="s">
        <v>37</v>
      </c>
      <c r="C193" s="174" t="s">
        <v>17</v>
      </c>
      <c r="D193" s="168">
        <v>20.239999999999998</v>
      </c>
      <c r="E193" s="381"/>
      <c r="F193" s="175"/>
      <c r="G193" s="175"/>
      <c r="H193" s="170"/>
      <c r="I193" s="191"/>
      <c r="K193"/>
      <c r="L193"/>
      <c r="M193"/>
      <c r="N193"/>
    </row>
    <row r="194" spans="1:14" s="71" customFormat="1" ht="51" customHeight="1" x14ac:dyDescent="0.25">
      <c r="A194" s="379"/>
      <c r="B194" s="196" t="s">
        <v>38</v>
      </c>
      <c r="C194" s="174" t="s">
        <v>17</v>
      </c>
      <c r="D194" s="168">
        <v>20.239999999999998</v>
      </c>
      <c r="E194" s="174"/>
      <c r="F194" s="174"/>
      <c r="G194" s="175"/>
      <c r="H194" s="280"/>
      <c r="I194" s="191"/>
      <c r="K194"/>
      <c r="L194"/>
      <c r="M194"/>
      <c r="N194"/>
    </row>
    <row r="195" spans="1:14" s="71" customFormat="1" ht="15.75" x14ac:dyDescent="0.25">
      <c r="A195" s="379"/>
      <c r="B195" s="201"/>
      <c r="C195" s="174"/>
      <c r="D195" s="381"/>
      <c r="E195" s="175"/>
      <c r="F195" s="175"/>
      <c r="G195" s="175"/>
      <c r="H195" s="166"/>
      <c r="I195" s="191"/>
      <c r="K195"/>
      <c r="L195"/>
      <c r="M195"/>
      <c r="N195"/>
    </row>
    <row r="196" spans="1:14" s="71" customFormat="1" ht="15.75" x14ac:dyDescent="0.25">
      <c r="A196" s="379"/>
      <c r="B196" s="380" t="s">
        <v>108</v>
      </c>
      <c r="C196" s="174"/>
      <c r="D196" s="381"/>
      <c r="E196" s="175"/>
      <c r="F196" s="175"/>
      <c r="G196" s="175"/>
      <c r="H196" s="166"/>
      <c r="I196" s="191"/>
      <c r="K196"/>
      <c r="L196"/>
      <c r="M196"/>
      <c r="N196"/>
    </row>
    <row r="197" spans="1:14" s="71" customFormat="1" ht="15.75" x14ac:dyDescent="0.25">
      <c r="A197" s="379"/>
      <c r="B197" s="196" t="s">
        <v>36</v>
      </c>
      <c r="C197" s="174" t="s">
        <v>17</v>
      </c>
      <c r="D197" s="168">
        <v>15.28</v>
      </c>
      <c r="E197" s="382"/>
      <c r="F197" s="383"/>
      <c r="G197" s="382"/>
      <c r="H197" s="170"/>
      <c r="I197" s="236"/>
      <c r="K197"/>
      <c r="L197"/>
      <c r="M197"/>
      <c r="N197"/>
    </row>
    <row r="198" spans="1:14" s="71" customFormat="1" ht="47.25" x14ac:dyDescent="0.25">
      <c r="A198" s="379"/>
      <c r="B198" s="196" t="s">
        <v>41</v>
      </c>
      <c r="C198" s="174" t="s">
        <v>17</v>
      </c>
      <c r="D198" s="168">
        <v>15.28</v>
      </c>
      <c r="E198" s="384"/>
      <c r="F198" s="382"/>
      <c r="G198" s="382"/>
      <c r="H198" s="170"/>
      <c r="I198" s="236"/>
      <c r="K198"/>
      <c r="L198"/>
      <c r="M198"/>
      <c r="N198"/>
    </row>
    <row r="199" spans="1:14" s="71" customFormat="1" ht="67.5" customHeight="1" x14ac:dyDescent="0.25">
      <c r="A199" s="379"/>
      <c r="B199" s="196" t="s">
        <v>42</v>
      </c>
      <c r="C199" s="174" t="s">
        <v>17</v>
      </c>
      <c r="D199" s="168">
        <v>15.28</v>
      </c>
      <c r="E199" s="238"/>
      <c r="F199" s="238"/>
      <c r="G199" s="382"/>
      <c r="H199" s="280"/>
      <c r="I199" s="236"/>
      <c r="K199"/>
      <c r="L199"/>
      <c r="M199"/>
      <c r="N199"/>
    </row>
    <row r="200" spans="1:14" s="71" customFormat="1" ht="31.5" x14ac:dyDescent="0.25">
      <c r="A200" s="379"/>
      <c r="B200" s="196" t="s">
        <v>43</v>
      </c>
      <c r="C200" s="174" t="s">
        <v>16</v>
      </c>
      <c r="D200" s="168">
        <v>14.38</v>
      </c>
      <c r="E200" s="370"/>
      <c r="F200" s="385"/>
      <c r="G200" s="386"/>
      <c r="H200" s="171"/>
      <c r="I200" s="236"/>
      <c r="K200"/>
      <c r="L200"/>
      <c r="M200"/>
      <c r="N200"/>
    </row>
    <row r="201" spans="1:14" s="71" customFormat="1" ht="15.75" x14ac:dyDescent="0.25">
      <c r="A201" s="229"/>
      <c r="B201" s="189"/>
      <c r="C201" s="189"/>
      <c r="D201" s="190"/>
      <c r="E201" s="189"/>
      <c r="F201" s="189"/>
      <c r="G201" s="189"/>
      <c r="H201" s="189"/>
      <c r="I201" s="377"/>
      <c r="K201"/>
      <c r="L201"/>
      <c r="M201"/>
      <c r="N201"/>
    </row>
    <row r="202" spans="1:14" s="71" customFormat="1" ht="15.75" x14ac:dyDescent="0.25">
      <c r="A202" s="271">
        <v>120</v>
      </c>
      <c r="B202" s="258" t="s">
        <v>45</v>
      </c>
      <c r="C202" s="294"/>
      <c r="D202" s="202"/>
      <c r="E202" s="169"/>
      <c r="F202" s="169"/>
      <c r="G202" s="169"/>
      <c r="H202" s="169"/>
      <c r="I202" s="378"/>
      <c r="K202"/>
      <c r="L202"/>
      <c r="M202"/>
      <c r="N202"/>
    </row>
    <row r="203" spans="1:14" s="71" customFormat="1" ht="105" customHeight="1" x14ac:dyDescent="0.25">
      <c r="A203" s="221"/>
      <c r="B203" s="357" t="s">
        <v>318</v>
      </c>
      <c r="C203" s="372" t="s">
        <v>14</v>
      </c>
      <c r="D203" s="355">
        <v>4</v>
      </c>
      <c r="E203" s="359"/>
      <c r="F203" s="359"/>
      <c r="G203" s="359"/>
      <c r="H203" s="170"/>
      <c r="I203" s="360"/>
      <c r="K203"/>
      <c r="L203"/>
      <c r="M203"/>
      <c r="N203"/>
    </row>
    <row r="204" spans="1:14" s="71" customFormat="1" ht="132.75" customHeight="1" x14ac:dyDescent="0.25">
      <c r="A204" s="221"/>
      <c r="B204" s="275" t="s">
        <v>319</v>
      </c>
      <c r="C204" s="284" t="s">
        <v>14</v>
      </c>
      <c r="D204" s="168">
        <v>2</v>
      </c>
      <c r="E204" s="356"/>
      <c r="F204" s="356"/>
      <c r="G204" s="356"/>
      <c r="H204" s="170"/>
      <c r="I204" s="361"/>
      <c r="K204"/>
      <c r="L204"/>
      <c r="M204"/>
      <c r="N204"/>
    </row>
    <row r="205" spans="1:14" s="71" customFormat="1" ht="15.75" x14ac:dyDescent="0.25">
      <c r="A205" s="229"/>
      <c r="B205" s="189"/>
      <c r="C205" s="189"/>
      <c r="D205" s="190"/>
      <c r="E205" s="189"/>
      <c r="F205" s="189"/>
      <c r="G205" s="189"/>
      <c r="H205" s="190"/>
      <c r="I205" s="377"/>
      <c r="K205"/>
      <c r="L205"/>
      <c r="M205"/>
      <c r="N205"/>
    </row>
    <row r="206" spans="1:14" s="71" customFormat="1" ht="15.75" x14ac:dyDescent="0.25">
      <c r="A206" s="279">
        <v>130</v>
      </c>
      <c r="B206" s="387" t="s">
        <v>46</v>
      </c>
      <c r="C206" s="388"/>
      <c r="D206" s="389"/>
      <c r="E206" s="390"/>
      <c r="F206" s="390"/>
      <c r="G206" s="390"/>
      <c r="H206" s="390"/>
      <c r="I206" s="391"/>
      <c r="K206"/>
      <c r="L206"/>
      <c r="M206"/>
      <c r="N206"/>
    </row>
    <row r="207" spans="1:14" s="71" customFormat="1" ht="63" x14ac:dyDescent="0.25">
      <c r="A207" s="369"/>
      <c r="B207" s="167" t="s">
        <v>283</v>
      </c>
      <c r="C207" s="238" t="s">
        <v>17</v>
      </c>
      <c r="D207" s="355">
        <v>2.42</v>
      </c>
      <c r="E207" s="260"/>
      <c r="F207" s="356"/>
      <c r="G207" s="356"/>
      <c r="H207" s="171"/>
      <c r="I207" s="361"/>
      <c r="K207"/>
      <c r="L207"/>
      <c r="M207"/>
      <c r="N207"/>
    </row>
    <row r="208" spans="1:14" s="71" customFormat="1" ht="63" x14ac:dyDescent="0.25">
      <c r="A208" s="369"/>
      <c r="B208" s="167" t="s">
        <v>284</v>
      </c>
      <c r="C208" s="238" t="s">
        <v>17</v>
      </c>
      <c r="D208" s="168">
        <v>1</v>
      </c>
      <c r="E208" s="260"/>
      <c r="F208" s="356"/>
      <c r="G208" s="356"/>
      <c r="H208" s="171"/>
      <c r="I208" s="361"/>
      <c r="K208"/>
      <c r="L208"/>
      <c r="M208"/>
      <c r="N208"/>
    </row>
    <row r="209" spans="1:14" s="71" customFormat="1" ht="15.75" x14ac:dyDescent="0.25">
      <c r="A209" s="229"/>
      <c r="B209" s="189"/>
      <c r="C209" s="189"/>
      <c r="D209" s="190"/>
      <c r="E209" s="189"/>
      <c r="F209" s="189"/>
      <c r="G209" s="189"/>
      <c r="H209" s="189"/>
      <c r="I209" s="377"/>
      <c r="K209"/>
      <c r="L209"/>
      <c r="M209"/>
      <c r="N209"/>
    </row>
    <row r="210" spans="1:14" s="71" customFormat="1" ht="15.75" x14ac:dyDescent="0.25">
      <c r="A210" s="277">
        <v>140</v>
      </c>
      <c r="B210" s="380" t="s">
        <v>47</v>
      </c>
      <c r="C210" s="189"/>
      <c r="D210" s="190"/>
      <c r="E210" s="189"/>
      <c r="F210" s="189"/>
      <c r="G210" s="189"/>
      <c r="H210" s="189"/>
      <c r="I210" s="290"/>
      <c r="K210"/>
      <c r="L210"/>
      <c r="M210"/>
      <c r="N210"/>
    </row>
    <row r="211" spans="1:14" s="71" customFormat="1" ht="63" x14ac:dyDescent="0.25">
      <c r="A211" s="277"/>
      <c r="B211" s="196" t="s">
        <v>437</v>
      </c>
      <c r="C211" s="372" t="s">
        <v>17</v>
      </c>
      <c r="D211" s="355">
        <v>8.92</v>
      </c>
      <c r="E211" s="359"/>
      <c r="F211" s="359"/>
      <c r="G211" s="359"/>
      <c r="H211" s="170"/>
      <c r="I211" s="360"/>
      <c r="K211"/>
      <c r="L211"/>
      <c r="M211"/>
      <c r="N211"/>
    </row>
    <row r="212" spans="1:14" s="71" customFormat="1" ht="47.25" x14ac:dyDescent="0.25">
      <c r="A212" s="277"/>
      <c r="B212" s="196" t="s">
        <v>110</v>
      </c>
      <c r="C212" s="284" t="s">
        <v>17</v>
      </c>
      <c r="D212" s="168">
        <v>3.42</v>
      </c>
      <c r="E212" s="356"/>
      <c r="F212" s="356"/>
      <c r="G212" s="356"/>
      <c r="H212" s="170"/>
      <c r="I212" s="361"/>
      <c r="K212"/>
      <c r="L212"/>
      <c r="M212"/>
      <c r="N212"/>
    </row>
    <row r="213" spans="1:14" s="71" customFormat="1" ht="47.25" x14ac:dyDescent="0.25">
      <c r="A213" s="277"/>
      <c r="B213" s="275" t="s">
        <v>200</v>
      </c>
      <c r="C213" s="284" t="s">
        <v>17</v>
      </c>
      <c r="D213" s="168">
        <v>4.97</v>
      </c>
      <c r="E213" s="356"/>
      <c r="F213" s="356"/>
      <c r="G213" s="356"/>
      <c r="H213" s="171"/>
      <c r="I213" s="361"/>
      <c r="K213"/>
      <c r="L213"/>
      <c r="M213"/>
      <c r="N213"/>
    </row>
    <row r="214" spans="1:14" s="71" customFormat="1" ht="63" x14ac:dyDescent="0.25">
      <c r="A214" s="229"/>
      <c r="B214" s="275" t="s">
        <v>320</v>
      </c>
      <c r="C214" s="284" t="s">
        <v>14</v>
      </c>
      <c r="D214" s="168">
        <v>4</v>
      </c>
      <c r="E214" s="356"/>
      <c r="F214" s="356"/>
      <c r="G214" s="356"/>
      <c r="H214" s="170"/>
      <c r="I214" s="361"/>
      <c r="K214"/>
      <c r="L214"/>
      <c r="M214"/>
      <c r="N214"/>
    </row>
    <row r="215" spans="1:14" s="71" customFormat="1" ht="113.25" customHeight="1" x14ac:dyDescent="0.25">
      <c r="A215" s="229"/>
      <c r="B215" s="275" t="s">
        <v>321</v>
      </c>
      <c r="C215" s="284" t="s">
        <v>14</v>
      </c>
      <c r="D215" s="168">
        <v>2</v>
      </c>
      <c r="E215" s="356"/>
      <c r="F215" s="356"/>
      <c r="G215" s="356"/>
      <c r="H215" s="171"/>
      <c r="I215" s="361"/>
      <c r="K215"/>
      <c r="L215"/>
      <c r="M215"/>
      <c r="N215"/>
    </row>
    <row r="216" spans="1:14" s="71" customFormat="1" ht="15.75" x14ac:dyDescent="0.25">
      <c r="A216" s="229"/>
      <c r="B216" s="189"/>
      <c r="C216" s="189"/>
      <c r="D216" s="190"/>
      <c r="E216" s="189"/>
      <c r="F216" s="189"/>
      <c r="G216" s="189"/>
      <c r="H216" s="189"/>
      <c r="I216" s="377"/>
      <c r="K216"/>
      <c r="L216"/>
      <c r="M216"/>
      <c r="N216"/>
    </row>
    <row r="217" spans="1:14" s="71" customFormat="1" ht="15.75" x14ac:dyDescent="0.25">
      <c r="A217" s="277">
        <v>150</v>
      </c>
      <c r="B217" s="392" t="s">
        <v>77</v>
      </c>
      <c r="C217" s="393"/>
      <c r="D217" s="394"/>
      <c r="E217" s="393"/>
      <c r="F217" s="393"/>
      <c r="G217" s="393"/>
      <c r="H217" s="393"/>
      <c r="I217" s="395"/>
      <c r="K217"/>
      <c r="L217"/>
      <c r="M217"/>
      <c r="N217"/>
    </row>
    <row r="218" spans="1:14" s="71" customFormat="1" ht="15.75" x14ac:dyDescent="0.25">
      <c r="A218" s="277"/>
      <c r="B218" s="396" t="s">
        <v>436</v>
      </c>
      <c r="C218" s="397"/>
      <c r="D218" s="398"/>
      <c r="E218" s="399"/>
      <c r="F218" s="399"/>
      <c r="G218" s="399"/>
      <c r="H218" s="203"/>
      <c r="I218" s="400"/>
      <c r="K218"/>
      <c r="L218"/>
      <c r="M218"/>
      <c r="N218"/>
    </row>
    <row r="219" spans="1:14" s="71" customFormat="1" ht="96" customHeight="1" x14ac:dyDescent="0.25">
      <c r="A219" s="367"/>
      <c r="B219" s="368" t="s">
        <v>243</v>
      </c>
      <c r="C219" s="318" t="s">
        <v>16</v>
      </c>
      <c r="D219" s="285">
        <v>38</v>
      </c>
      <c r="E219" s="175"/>
      <c r="F219" s="175"/>
      <c r="G219" s="175"/>
      <c r="H219" s="170"/>
      <c r="I219" s="191"/>
      <c r="K219"/>
      <c r="L219"/>
      <c r="M219"/>
      <c r="N219"/>
    </row>
    <row r="220" spans="1:14" s="71" customFormat="1" ht="93.75" customHeight="1" x14ac:dyDescent="0.25">
      <c r="A220" s="367"/>
      <c r="B220" s="368" t="s">
        <v>368</v>
      </c>
      <c r="C220" s="318" t="s">
        <v>16</v>
      </c>
      <c r="D220" s="285">
        <v>12</v>
      </c>
      <c r="E220" s="175"/>
      <c r="F220" s="175"/>
      <c r="G220" s="175"/>
      <c r="H220" s="170"/>
      <c r="I220" s="191"/>
      <c r="K220"/>
      <c r="L220"/>
      <c r="M220"/>
      <c r="N220"/>
    </row>
    <row r="221" spans="1:14" s="71" customFormat="1" ht="31.5" x14ac:dyDescent="0.25">
      <c r="A221" s="367"/>
      <c r="B221" s="255" t="s">
        <v>244</v>
      </c>
      <c r="C221" s="187" t="s">
        <v>14</v>
      </c>
      <c r="D221" s="188">
        <v>2</v>
      </c>
      <c r="E221" s="189"/>
      <c r="F221" s="189"/>
      <c r="G221" s="189"/>
      <c r="H221" s="160"/>
      <c r="I221" s="191"/>
      <c r="K221"/>
      <c r="L221"/>
      <c r="M221"/>
      <c r="N221"/>
    </row>
    <row r="222" spans="1:14" s="71" customFormat="1" ht="31.5" x14ac:dyDescent="0.25">
      <c r="A222" s="367"/>
      <c r="B222" s="255" t="s">
        <v>378</v>
      </c>
      <c r="C222" s="187" t="s">
        <v>14</v>
      </c>
      <c r="D222" s="188">
        <v>2</v>
      </c>
      <c r="E222" s="189"/>
      <c r="F222" s="189"/>
      <c r="G222" s="189"/>
      <c r="H222" s="160"/>
      <c r="I222" s="191"/>
      <c r="K222"/>
      <c r="L222"/>
      <c r="M222"/>
      <c r="N222"/>
    </row>
    <row r="223" spans="1:14" s="71" customFormat="1" ht="31.5" x14ac:dyDescent="0.25">
      <c r="A223" s="367"/>
      <c r="B223" s="286" t="s">
        <v>370</v>
      </c>
      <c r="C223" s="226" t="s">
        <v>14</v>
      </c>
      <c r="D223" s="401">
        <v>16</v>
      </c>
      <c r="E223" s="286"/>
      <c r="F223" s="286"/>
      <c r="G223" s="286"/>
      <c r="H223" s="160"/>
      <c r="I223" s="224"/>
      <c r="K223"/>
      <c r="L223"/>
      <c r="M223"/>
      <c r="N223"/>
    </row>
    <row r="224" spans="1:14" s="71" customFormat="1" ht="31.5" x14ac:dyDescent="0.25">
      <c r="A224" s="367"/>
      <c r="B224" s="332" t="s">
        <v>245</v>
      </c>
      <c r="C224" s="187" t="s">
        <v>14</v>
      </c>
      <c r="D224" s="280">
        <v>10</v>
      </c>
      <c r="E224" s="402"/>
      <c r="F224" s="402"/>
      <c r="G224" s="402"/>
      <c r="H224" s="166"/>
      <c r="I224" s="224"/>
      <c r="K224"/>
      <c r="L224"/>
      <c r="M224"/>
      <c r="N224"/>
    </row>
    <row r="225" spans="1:14" s="71" customFormat="1" ht="31.5" x14ac:dyDescent="0.25">
      <c r="A225" s="367"/>
      <c r="B225" s="403" t="s">
        <v>246</v>
      </c>
      <c r="C225" s="187" t="s">
        <v>14</v>
      </c>
      <c r="D225" s="280">
        <v>2</v>
      </c>
      <c r="E225" s="402"/>
      <c r="F225" s="402"/>
      <c r="G225" s="402"/>
      <c r="H225" s="166"/>
      <c r="I225" s="224"/>
      <c r="K225"/>
      <c r="L225"/>
      <c r="M225"/>
      <c r="N225"/>
    </row>
    <row r="226" spans="1:14" s="71" customFormat="1" ht="15.75" x14ac:dyDescent="0.25">
      <c r="A226" s="367"/>
      <c r="B226" s="404" t="s">
        <v>379</v>
      </c>
      <c r="C226" s="174" t="s">
        <v>14</v>
      </c>
      <c r="D226" s="166">
        <v>2</v>
      </c>
      <c r="E226" s="405"/>
      <c r="F226" s="405"/>
      <c r="G226" s="405"/>
      <c r="H226" s="190"/>
      <c r="I226" s="224"/>
      <c r="K226"/>
      <c r="L226"/>
      <c r="M226"/>
      <c r="N226"/>
    </row>
    <row r="227" spans="1:14" s="71" customFormat="1" ht="47.25" x14ac:dyDescent="0.25">
      <c r="A227" s="406"/>
      <c r="B227" s="204" t="s">
        <v>247</v>
      </c>
      <c r="C227" s="407" t="s">
        <v>14</v>
      </c>
      <c r="D227" s="166">
        <v>4</v>
      </c>
      <c r="E227" s="407"/>
      <c r="F227" s="407"/>
      <c r="G227" s="407"/>
      <c r="H227" s="408"/>
      <c r="I227" s="409"/>
      <c r="K227"/>
      <c r="L227"/>
      <c r="M227"/>
      <c r="N227"/>
    </row>
    <row r="228" spans="1:14" s="71" customFormat="1" ht="15.75" x14ac:dyDescent="0.25">
      <c r="A228" s="277"/>
      <c r="B228" s="410"/>
      <c r="C228" s="411"/>
      <c r="D228" s="412"/>
      <c r="E228" s="412"/>
      <c r="F228" s="412"/>
      <c r="G228" s="412"/>
      <c r="H228" s="413"/>
      <c r="I228" s="414"/>
      <c r="K228"/>
      <c r="L228"/>
      <c r="M228"/>
      <c r="N228"/>
    </row>
    <row r="229" spans="1:14" s="71" customFormat="1" ht="15.75" x14ac:dyDescent="0.25">
      <c r="A229" s="367"/>
      <c r="B229" s="415" t="s">
        <v>248</v>
      </c>
      <c r="C229" s="174"/>
      <c r="D229" s="285"/>
      <c r="E229" s="175"/>
      <c r="F229" s="175"/>
      <c r="G229" s="175"/>
      <c r="H229" s="166"/>
      <c r="I229" s="191"/>
      <c r="K229"/>
      <c r="L229"/>
      <c r="M229"/>
      <c r="N229"/>
    </row>
    <row r="230" spans="1:14" s="71" customFormat="1" ht="78.75" x14ac:dyDescent="0.25">
      <c r="A230" s="367"/>
      <c r="B230" s="201" t="s">
        <v>249</v>
      </c>
      <c r="C230" s="318" t="s">
        <v>16</v>
      </c>
      <c r="D230" s="188">
        <v>12</v>
      </c>
      <c r="E230" s="189"/>
      <c r="F230" s="189"/>
      <c r="G230" s="189"/>
      <c r="H230" s="170"/>
      <c r="I230" s="191"/>
      <c r="K230"/>
      <c r="L230"/>
      <c r="M230"/>
      <c r="N230"/>
    </row>
    <row r="231" spans="1:14" s="71" customFormat="1" ht="78.75" x14ac:dyDescent="0.25">
      <c r="A231" s="367"/>
      <c r="B231" s="201" t="s">
        <v>250</v>
      </c>
      <c r="C231" s="318" t="s">
        <v>16</v>
      </c>
      <c r="D231" s="188">
        <v>18</v>
      </c>
      <c r="E231" s="189"/>
      <c r="F231" s="189"/>
      <c r="G231" s="189"/>
      <c r="H231" s="170"/>
      <c r="I231" s="191"/>
      <c r="K231"/>
      <c r="L231"/>
      <c r="M231"/>
      <c r="N231"/>
    </row>
    <row r="232" spans="1:14" s="71" customFormat="1" ht="31.5" x14ac:dyDescent="0.25">
      <c r="A232" s="416"/>
      <c r="B232" s="417" t="s">
        <v>251</v>
      </c>
      <c r="C232" s="187" t="s">
        <v>14</v>
      </c>
      <c r="D232" s="188">
        <v>2</v>
      </c>
      <c r="E232" s="189"/>
      <c r="F232" s="189"/>
      <c r="G232" s="189"/>
      <c r="H232" s="160"/>
      <c r="I232" s="199"/>
      <c r="K232"/>
      <c r="L232"/>
      <c r="M232"/>
      <c r="N232"/>
    </row>
    <row r="233" spans="1:14" s="71" customFormat="1" ht="31.5" x14ac:dyDescent="0.25">
      <c r="A233" s="418"/>
      <c r="B233" s="419" t="s">
        <v>252</v>
      </c>
      <c r="C233" s="187" t="s">
        <v>14</v>
      </c>
      <c r="D233" s="188">
        <v>1</v>
      </c>
      <c r="E233" s="189"/>
      <c r="F233" s="189"/>
      <c r="G233" s="189"/>
      <c r="H233" s="190"/>
      <c r="I233" s="191"/>
      <c r="K233"/>
      <c r="L233"/>
      <c r="M233"/>
      <c r="N233"/>
    </row>
    <row r="234" spans="1:14" s="71" customFormat="1" ht="31.5" x14ac:dyDescent="0.25">
      <c r="A234" s="416"/>
      <c r="B234" s="417" t="s">
        <v>253</v>
      </c>
      <c r="C234" s="187" t="s">
        <v>14</v>
      </c>
      <c r="D234" s="188">
        <v>2</v>
      </c>
      <c r="E234" s="189"/>
      <c r="F234" s="189"/>
      <c r="G234" s="189"/>
      <c r="H234" s="160"/>
      <c r="I234" s="199"/>
      <c r="K234"/>
      <c r="L234"/>
      <c r="M234"/>
      <c r="N234"/>
    </row>
    <row r="235" spans="1:14" s="71" customFormat="1" ht="31.5" x14ac:dyDescent="0.25">
      <c r="A235" s="420"/>
      <c r="B235" s="417" t="s">
        <v>254</v>
      </c>
      <c r="C235" s="187" t="s">
        <v>14</v>
      </c>
      <c r="D235" s="188">
        <v>2</v>
      </c>
      <c r="E235" s="189"/>
      <c r="F235" s="189"/>
      <c r="G235" s="189"/>
      <c r="H235" s="160"/>
      <c r="I235" s="199"/>
      <c r="K235"/>
      <c r="L235"/>
      <c r="M235"/>
      <c r="N235"/>
    </row>
    <row r="236" spans="1:14" s="71" customFormat="1" ht="31.5" x14ac:dyDescent="0.25">
      <c r="A236" s="418"/>
      <c r="B236" s="419" t="s">
        <v>255</v>
      </c>
      <c r="C236" s="187" t="s">
        <v>14</v>
      </c>
      <c r="D236" s="188">
        <v>2</v>
      </c>
      <c r="E236" s="189"/>
      <c r="F236" s="189"/>
      <c r="G236" s="189"/>
      <c r="H236" s="190"/>
      <c r="I236" s="191"/>
      <c r="K236"/>
      <c r="L236"/>
      <c r="M236"/>
      <c r="N236"/>
    </row>
    <row r="237" spans="1:14" s="71" customFormat="1" ht="68.25" customHeight="1" x14ac:dyDescent="0.25">
      <c r="A237" s="418"/>
      <c r="B237" s="286" t="s">
        <v>256</v>
      </c>
      <c r="C237" s="222" t="s">
        <v>14</v>
      </c>
      <c r="D237" s="188">
        <v>2</v>
      </c>
      <c r="E237" s="421"/>
      <c r="F237" s="421"/>
      <c r="G237" s="421"/>
      <c r="H237" s="183"/>
      <c r="I237" s="191"/>
      <c r="K237"/>
      <c r="L237"/>
      <c r="M237"/>
      <c r="N237"/>
    </row>
    <row r="238" spans="1:14" s="71" customFormat="1" ht="15.75" x14ac:dyDescent="0.25">
      <c r="A238" s="418"/>
      <c r="B238" s="419" t="s">
        <v>257</v>
      </c>
      <c r="C238" s="187" t="s">
        <v>14</v>
      </c>
      <c r="D238" s="188">
        <v>6</v>
      </c>
      <c r="E238" s="189"/>
      <c r="F238" s="189"/>
      <c r="G238" s="189"/>
      <c r="H238" s="190"/>
      <c r="I238" s="191"/>
      <c r="K238"/>
      <c r="L238"/>
      <c r="M238"/>
      <c r="N238"/>
    </row>
    <row r="239" spans="1:14" s="71" customFormat="1" ht="31.5" x14ac:dyDescent="0.25">
      <c r="A239" s="367"/>
      <c r="B239" s="417" t="s">
        <v>198</v>
      </c>
      <c r="C239" s="187" t="s">
        <v>14</v>
      </c>
      <c r="D239" s="188">
        <v>6</v>
      </c>
      <c r="E239" s="189"/>
      <c r="F239" s="189"/>
      <c r="G239" s="189"/>
      <c r="H239" s="160"/>
      <c r="I239" s="199"/>
      <c r="K239"/>
      <c r="L239"/>
      <c r="M239"/>
      <c r="N239"/>
    </row>
    <row r="240" spans="1:14" s="71" customFormat="1" ht="47.25" x14ac:dyDescent="0.25">
      <c r="A240" s="232"/>
      <c r="B240" s="255" t="s">
        <v>372</v>
      </c>
      <c r="C240" s="174" t="s">
        <v>14</v>
      </c>
      <c r="D240" s="186">
        <v>1</v>
      </c>
      <c r="E240" s="405"/>
      <c r="F240" s="405"/>
      <c r="G240" s="405"/>
      <c r="H240" s="190"/>
      <c r="I240" s="422"/>
      <c r="K240"/>
      <c r="L240"/>
      <c r="M240"/>
      <c r="N240"/>
    </row>
    <row r="241" spans="1:18" s="71" customFormat="1" ht="15.75" x14ac:dyDescent="0.25">
      <c r="A241" s="195"/>
      <c r="B241" s="196"/>
      <c r="C241" s="187"/>
      <c r="D241" s="160"/>
      <c r="E241" s="197"/>
      <c r="F241" s="197"/>
      <c r="G241" s="198"/>
      <c r="H241" s="160"/>
      <c r="I241" s="199"/>
      <c r="K241"/>
      <c r="L241"/>
      <c r="M241"/>
      <c r="N241"/>
    </row>
    <row r="242" spans="1:18" s="71" customFormat="1" ht="15.75" x14ac:dyDescent="0.25">
      <c r="A242" s="423">
        <v>160</v>
      </c>
      <c r="B242" s="424" t="s">
        <v>50</v>
      </c>
      <c r="C242" s="174"/>
      <c r="D242" s="174"/>
      <c r="E242" s="174"/>
      <c r="F242" s="174"/>
      <c r="G242" s="174"/>
      <c r="H242" s="174"/>
      <c r="I242" s="295"/>
      <c r="K242"/>
      <c r="L242"/>
      <c r="M242"/>
      <c r="N242"/>
    </row>
    <row r="243" spans="1:18" s="71" customFormat="1" ht="31.5" x14ac:dyDescent="0.25">
      <c r="A243" s="425" t="s">
        <v>51</v>
      </c>
      <c r="B243" s="426" t="s">
        <v>52</v>
      </c>
      <c r="C243" s="427"/>
      <c r="D243" s="428"/>
      <c r="E243" s="429"/>
      <c r="F243" s="429"/>
      <c r="G243" s="429"/>
      <c r="H243" s="429"/>
      <c r="I243" s="430"/>
      <c r="K243"/>
      <c r="L243"/>
      <c r="M243"/>
      <c r="N243"/>
    </row>
    <row r="244" spans="1:18" s="71" customFormat="1" ht="78.75" x14ac:dyDescent="0.25">
      <c r="A244" s="431"/>
      <c r="B244" s="321" t="s">
        <v>360</v>
      </c>
      <c r="C244" s="226" t="s">
        <v>16</v>
      </c>
      <c r="D244" s="173">
        <v>87</v>
      </c>
      <c r="E244" s="171"/>
      <c r="F244" s="171"/>
      <c r="G244" s="171"/>
      <c r="H244" s="171"/>
      <c r="I244" s="228"/>
      <c r="K244"/>
      <c r="L244"/>
      <c r="M244"/>
      <c r="N244"/>
    </row>
    <row r="245" spans="1:18" s="71" customFormat="1" ht="63" x14ac:dyDescent="0.25">
      <c r="A245" s="431"/>
      <c r="B245" s="268" t="s">
        <v>361</v>
      </c>
      <c r="C245" s="226" t="s">
        <v>16</v>
      </c>
      <c r="D245" s="173">
        <v>3</v>
      </c>
      <c r="E245" s="171"/>
      <c r="F245" s="171"/>
      <c r="G245" s="171"/>
      <c r="H245" s="171"/>
      <c r="I245" s="228"/>
      <c r="K245"/>
      <c r="L245"/>
      <c r="M245"/>
      <c r="N245"/>
    </row>
    <row r="246" spans="1:18" s="71" customFormat="1" ht="63" x14ac:dyDescent="0.25">
      <c r="A246" s="431"/>
      <c r="B246" s="321" t="s">
        <v>362</v>
      </c>
      <c r="C246" s="222" t="s">
        <v>14</v>
      </c>
      <c r="D246" s="173">
        <v>12</v>
      </c>
      <c r="E246" s="171"/>
      <c r="F246" s="171"/>
      <c r="G246" s="171"/>
      <c r="H246" s="171"/>
      <c r="I246" s="228"/>
      <c r="K246"/>
      <c r="L246"/>
      <c r="M246"/>
      <c r="N246"/>
    </row>
    <row r="247" spans="1:18" s="71" customFormat="1" ht="31.5" x14ac:dyDescent="0.25">
      <c r="A247" s="431"/>
      <c r="B247" s="321" t="s">
        <v>363</v>
      </c>
      <c r="C247" s="222" t="s">
        <v>14</v>
      </c>
      <c r="D247" s="173">
        <v>9</v>
      </c>
      <c r="E247" s="171"/>
      <c r="F247" s="171"/>
      <c r="G247" s="171"/>
      <c r="H247" s="171"/>
      <c r="I247" s="228"/>
      <c r="K247"/>
      <c r="L247"/>
      <c r="M247"/>
      <c r="N247"/>
    </row>
    <row r="248" spans="1:18" s="71" customFormat="1" ht="15.75" x14ac:dyDescent="0.25">
      <c r="A248" s="253"/>
      <c r="B248" s="380"/>
      <c r="C248" s="174"/>
      <c r="D248" s="168"/>
      <c r="E248" s="238"/>
      <c r="F248" s="238"/>
      <c r="G248" s="238"/>
      <c r="H248" s="168"/>
      <c r="I248" s="378"/>
      <c r="K248"/>
      <c r="L248"/>
      <c r="M248"/>
      <c r="N248"/>
    </row>
    <row r="249" spans="1:18" s="71" customFormat="1" ht="15.75" x14ac:dyDescent="0.25">
      <c r="A249" s="323">
        <v>190</v>
      </c>
      <c r="B249" s="324" t="s">
        <v>54</v>
      </c>
      <c r="C249" s="325"/>
      <c r="D249" s="325"/>
      <c r="E249" s="324"/>
      <c r="F249" s="324"/>
      <c r="G249" s="324"/>
      <c r="H249" s="326"/>
      <c r="I249" s="327"/>
      <c r="K249"/>
      <c r="L249"/>
      <c r="M249"/>
      <c r="N249"/>
    </row>
    <row r="250" spans="1:18" s="71" customFormat="1" ht="31.5" x14ac:dyDescent="0.25">
      <c r="A250" s="237"/>
      <c r="B250" s="317" t="s">
        <v>237</v>
      </c>
      <c r="C250" s="284" t="s">
        <v>16</v>
      </c>
      <c r="D250" s="355">
        <v>15.65</v>
      </c>
      <c r="E250" s="432"/>
      <c r="F250" s="433"/>
      <c r="G250" s="433"/>
      <c r="H250" s="170"/>
      <c r="I250" s="336"/>
      <c r="K250"/>
      <c r="L250"/>
      <c r="M250"/>
      <c r="N250"/>
    </row>
    <row r="251" spans="1:18" s="71" customFormat="1" ht="15.75" x14ac:dyDescent="0.25">
      <c r="A251" s="253"/>
      <c r="B251" s="380"/>
      <c r="C251" s="174"/>
      <c r="D251" s="168"/>
      <c r="E251" s="238"/>
      <c r="F251" s="238"/>
      <c r="G251" s="238"/>
      <c r="H251" s="168"/>
      <c r="I251" s="378"/>
      <c r="K251"/>
      <c r="L251"/>
      <c r="M251"/>
      <c r="N251"/>
    </row>
    <row r="252" spans="1:18" s="71" customFormat="1" ht="15.75" x14ac:dyDescent="0.25">
      <c r="A252" s="277">
        <v>200</v>
      </c>
      <c r="B252" s="258" t="s">
        <v>55</v>
      </c>
      <c r="C252" s="187"/>
      <c r="D252" s="169"/>
      <c r="E252" s="223"/>
      <c r="F252" s="169"/>
      <c r="G252" s="169"/>
      <c r="H252" s="169"/>
      <c r="I252" s="378"/>
      <c r="K252"/>
      <c r="L252"/>
      <c r="M252"/>
      <c r="N252"/>
    </row>
    <row r="253" spans="1:18" s="71" customFormat="1" ht="31.5" x14ac:dyDescent="0.25">
      <c r="A253" s="277"/>
      <c r="B253" s="434" t="s">
        <v>289</v>
      </c>
      <c r="C253" s="187" t="s">
        <v>17</v>
      </c>
      <c r="D253" s="355">
        <v>129.22</v>
      </c>
      <c r="E253" s="259"/>
      <c r="F253" s="169"/>
      <c r="G253" s="169"/>
      <c r="H253" s="170"/>
      <c r="I253" s="234"/>
      <c r="K253"/>
      <c r="L253"/>
      <c r="M253"/>
      <c r="N253"/>
    </row>
    <row r="254" spans="1:18" s="71" customFormat="1" ht="15.75" x14ac:dyDescent="0.25">
      <c r="A254" s="277"/>
      <c r="B254" s="201"/>
      <c r="C254" s="187"/>
      <c r="D254" s="169"/>
      <c r="E254" s="223"/>
      <c r="F254" s="169"/>
      <c r="G254" s="169"/>
      <c r="H254" s="184"/>
      <c r="I254" s="234"/>
      <c r="K254"/>
      <c r="L254"/>
      <c r="M254"/>
      <c r="N254"/>
    </row>
    <row r="255" spans="1:18" s="71" customFormat="1" ht="15.75" x14ac:dyDescent="0.25">
      <c r="A255" s="277">
        <v>210</v>
      </c>
      <c r="B255" s="258" t="s">
        <v>57</v>
      </c>
      <c r="C255" s="187"/>
      <c r="D255" s="169"/>
      <c r="E255" s="223"/>
      <c r="F255" s="169"/>
      <c r="G255" s="169"/>
      <c r="H255" s="169"/>
      <c r="I255" s="378"/>
      <c r="K255"/>
      <c r="L255"/>
      <c r="M255"/>
      <c r="N255"/>
      <c r="R255" s="131"/>
    </row>
    <row r="256" spans="1:18" s="71" customFormat="1" ht="15.75" x14ac:dyDescent="0.25">
      <c r="A256" s="277"/>
      <c r="B256" s="589" t="s">
        <v>58</v>
      </c>
      <c r="C256" s="226" t="s">
        <v>17</v>
      </c>
      <c r="D256" s="168">
        <v>125.5</v>
      </c>
      <c r="E256" s="223"/>
      <c r="F256" s="169"/>
      <c r="G256" s="169"/>
      <c r="H256" s="170"/>
      <c r="I256" s="234"/>
      <c r="K256"/>
      <c r="L256"/>
      <c r="M256"/>
      <c r="N256"/>
      <c r="R256" s="131"/>
    </row>
    <row r="257" spans="1:19" s="71" customFormat="1" ht="16.5" thickBot="1" x14ac:dyDescent="0.3">
      <c r="A257" s="338"/>
      <c r="B257" s="339"/>
      <c r="C257" s="435"/>
      <c r="D257" s="697"/>
      <c r="E257" s="309"/>
      <c r="F257" s="342"/>
      <c r="G257" s="342"/>
      <c r="H257" s="178"/>
      <c r="I257" s="436"/>
      <c r="K257"/>
      <c r="L257"/>
      <c r="M257"/>
      <c r="N257"/>
      <c r="R257" s="131"/>
    </row>
    <row r="258" spans="1:19" s="71" customFormat="1" ht="16.5" thickBot="1" x14ac:dyDescent="0.3">
      <c r="A258" s="742" t="s">
        <v>390</v>
      </c>
      <c r="B258" s="743"/>
      <c r="C258" s="743"/>
      <c r="D258" s="743"/>
      <c r="E258" s="743"/>
      <c r="F258" s="743"/>
      <c r="G258" s="743"/>
      <c r="H258" s="744"/>
      <c r="I258" s="248"/>
      <c r="K258"/>
      <c r="L258"/>
      <c r="M258"/>
      <c r="N258"/>
      <c r="P258" s="131"/>
      <c r="Q258" s="131"/>
      <c r="R258" s="131"/>
      <c r="S258" s="135"/>
    </row>
    <row r="259" spans="1:19" s="71" customFormat="1" ht="16.5" thickBot="1" x14ac:dyDescent="0.3">
      <c r="A259" s="755"/>
      <c r="B259" s="756"/>
      <c r="C259" s="756"/>
      <c r="D259" s="756"/>
      <c r="E259" s="756"/>
      <c r="F259" s="756"/>
      <c r="G259" s="756"/>
      <c r="H259" s="756"/>
      <c r="I259" s="757"/>
      <c r="K259"/>
      <c r="L259"/>
      <c r="M259"/>
      <c r="N259"/>
    </row>
    <row r="260" spans="1:19" s="71" customFormat="1" ht="22.5" customHeight="1" thickBot="1" x14ac:dyDescent="0.3">
      <c r="A260" s="734" t="s">
        <v>332</v>
      </c>
      <c r="B260" s="735"/>
      <c r="C260" s="735"/>
      <c r="D260" s="735"/>
      <c r="E260" s="735"/>
      <c r="F260" s="735"/>
      <c r="G260" s="735"/>
      <c r="H260" s="735"/>
      <c r="I260" s="736"/>
      <c r="K260"/>
      <c r="L260"/>
      <c r="M260"/>
      <c r="N260"/>
    </row>
    <row r="261" spans="1:19" s="71" customFormat="1" ht="15.75" x14ac:dyDescent="0.25">
      <c r="A261" s="480">
        <v>10</v>
      </c>
      <c r="B261" s="481" t="s">
        <v>12</v>
      </c>
      <c r="C261" s="482"/>
      <c r="D261" s="483"/>
      <c r="E261" s="484"/>
      <c r="F261" s="484"/>
      <c r="G261" s="484"/>
      <c r="H261" s="701"/>
      <c r="I261" s="702"/>
      <c r="K261"/>
      <c r="L261"/>
      <c r="M261"/>
      <c r="N261"/>
      <c r="Q261" s="131"/>
      <c r="R261" s="131"/>
      <c r="S261" s="136"/>
    </row>
    <row r="262" spans="1:19" s="71" customFormat="1" ht="15.75" x14ac:dyDescent="0.25">
      <c r="A262" s="442"/>
      <c r="B262" s="615" t="s">
        <v>203</v>
      </c>
      <c r="C262" s="443" t="s">
        <v>17</v>
      </c>
      <c r="D262" s="444">
        <v>340</v>
      </c>
      <c r="E262" s="445"/>
      <c r="F262" s="445"/>
      <c r="G262" s="318"/>
      <c r="H262" s="161"/>
      <c r="I262" s="446"/>
      <c r="K262"/>
      <c r="L262"/>
      <c r="M262"/>
      <c r="N262"/>
    </row>
    <row r="263" spans="1:19" s="71" customFormat="1" ht="15.75" x14ac:dyDescent="0.25">
      <c r="A263" s="442"/>
      <c r="B263" s="286" t="s">
        <v>78</v>
      </c>
      <c r="C263" s="443" t="s">
        <v>17</v>
      </c>
      <c r="D263" s="444">
        <v>264</v>
      </c>
      <c r="E263" s="445"/>
      <c r="F263" s="445"/>
      <c r="G263" s="318"/>
      <c r="H263" s="161"/>
      <c r="I263" s="446"/>
      <c r="K263"/>
      <c r="L263"/>
      <c r="M263"/>
      <c r="N263"/>
    </row>
    <row r="264" spans="1:19" s="71" customFormat="1" ht="15.75" x14ac:dyDescent="0.25">
      <c r="A264" s="447"/>
      <c r="B264" s="448"/>
      <c r="C264" s="307"/>
      <c r="D264" s="449"/>
      <c r="E264" s="450"/>
      <c r="F264" s="451"/>
      <c r="G264" s="451"/>
      <c r="H264" s="185"/>
      <c r="I264" s="452"/>
      <c r="K264"/>
      <c r="L264"/>
      <c r="M264"/>
      <c r="N264"/>
    </row>
    <row r="265" spans="1:19" s="71" customFormat="1" ht="15.75" x14ac:dyDescent="0.25">
      <c r="A265" s="273">
        <v>20</v>
      </c>
      <c r="B265" s="472" t="s">
        <v>79</v>
      </c>
      <c r="C265" s="174"/>
      <c r="D265" s="444"/>
      <c r="E265" s="445"/>
      <c r="F265" s="318"/>
      <c r="G265" s="318"/>
      <c r="H265" s="164"/>
      <c r="I265" s="446"/>
      <c r="K265"/>
      <c r="L265"/>
      <c r="M265"/>
      <c r="N265"/>
    </row>
    <row r="266" spans="1:19" s="71" customFormat="1" ht="15.75" x14ac:dyDescent="0.25">
      <c r="A266" s="453"/>
      <c r="B266" s="454" t="s">
        <v>60</v>
      </c>
      <c r="C266" s="358" t="s">
        <v>61</v>
      </c>
      <c r="D266" s="455">
        <v>132.51</v>
      </c>
      <c r="E266" s="456"/>
      <c r="F266" s="457"/>
      <c r="G266" s="457"/>
      <c r="H266" s="698"/>
      <c r="I266" s="422"/>
      <c r="K266"/>
      <c r="L266"/>
      <c r="M266"/>
      <c r="N266"/>
    </row>
    <row r="267" spans="1:19" s="71" customFormat="1" ht="31.5" x14ac:dyDescent="0.25">
      <c r="A267" s="237"/>
      <c r="B267" s="201" t="s">
        <v>62</v>
      </c>
      <c r="C267" s="259" t="s">
        <v>61</v>
      </c>
      <c r="D267" s="202">
        <v>157.71</v>
      </c>
      <c r="E267" s="260"/>
      <c r="F267" s="173"/>
      <c r="G267" s="173"/>
      <c r="H267" s="162"/>
      <c r="I267" s="224"/>
      <c r="K267"/>
      <c r="L267"/>
      <c r="M267"/>
      <c r="N267"/>
    </row>
    <row r="268" spans="1:19" s="71" customFormat="1" ht="31.5" x14ac:dyDescent="0.25">
      <c r="A268" s="237"/>
      <c r="B268" s="201" t="s">
        <v>63</v>
      </c>
      <c r="C268" s="259" t="s">
        <v>61</v>
      </c>
      <c r="D268" s="202">
        <v>185.51</v>
      </c>
      <c r="E268" s="260"/>
      <c r="F268" s="173"/>
      <c r="G268" s="173"/>
      <c r="H268" s="169"/>
      <c r="I268" s="224"/>
      <c r="K268"/>
      <c r="L268"/>
      <c r="M268"/>
      <c r="N268"/>
    </row>
    <row r="269" spans="1:19" s="71" customFormat="1" ht="15.75" x14ac:dyDescent="0.25">
      <c r="A269" s="458"/>
      <c r="B269" s="241"/>
      <c r="C269" s="459"/>
      <c r="D269" s="460"/>
      <c r="E269" s="461"/>
      <c r="F269" s="462"/>
      <c r="G269" s="462"/>
      <c r="H269" s="463"/>
      <c r="I269" s="464"/>
      <c r="K269"/>
      <c r="L269"/>
      <c r="M269"/>
      <c r="N269"/>
    </row>
    <row r="270" spans="1:19" s="71" customFormat="1" ht="15.75" x14ac:dyDescent="0.25">
      <c r="A270" s="273">
        <v>30</v>
      </c>
      <c r="B270" s="263" t="s">
        <v>333</v>
      </c>
      <c r="C270" s="699"/>
      <c r="D270" s="165"/>
      <c r="E270" s="288"/>
      <c r="F270" s="288"/>
      <c r="G270" s="288"/>
      <c r="H270" s="700"/>
      <c r="I270" s="704"/>
      <c r="K270"/>
      <c r="L270"/>
      <c r="M270"/>
      <c r="N270"/>
    </row>
    <row r="271" spans="1:19" s="71" customFormat="1" ht="15.75" x14ac:dyDescent="0.25">
      <c r="A271" s="249"/>
      <c r="B271" s="250" t="s">
        <v>334</v>
      </c>
      <c r="C271" s="465"/>
      <c r="D271" s="466"/>
      <c r="E271" s="467"/>
      <c r="F271" s="467"/>
      <c r="G271" s="467"/>
      <c r="H271" s="468"/>
      <c r="I271" s="469"/>
      <c r="K271"/>
      <c r="L271"/>
      <c r="M271"/>
      <c r="N271"/>
    </row>
    <row r="272" spans="1:19" s="71" customFormat="1" ht="15.75" x14ac:dyDescent="0.25">
      <c r="A272" s="442"/>
      <c r="B272" s="230" t="s">
        <v>335</v>
      </c>
      <c r="C272" s="284" t="s">
        <v>61</v>
      </c>
      <c r="D272" s="444">
        <v>5.12</v>
      </c>
      <c r="E272" s="445"/>
      <c r="F272" s="445"/>
      <c r="G272" s="318"/>
      <c r="H272" s="161"/>
      <c r="I272" s="446"/>
      <c r="K272"/>
      <c r="L272"/>
      <c r="M272"/>
      <c r="N272"/>
    </row>
    <row r="273" spans="1:14" s="71" customFormat="1" ht="15.75" x14ac:dyDescent="0.25">
      <c r="A273" s="442"/>
      <c r="B273" s="275" t="s">
        <v>327</v>
      </c>
      <c r="C273" s="443" t="s">
        <v>17</v>
      </c>
      <c r="D273" s="444">
        <v>4.8</v>
      </c>
      <c r="E273" s="445"/>
      <c r="F273" s="318"/>
      <c r="G273" s="318"/>
      <c r="H273" s="161"/>
      <c r="I273" s="446"/>
      <c r="K273"/>
      <c r="L273"/>
      <c r="M273"/>
      <c r="N273"/>
    </row>
    <row r="274" spans="1:14" s="71" customFormat="1" ht="15.75" x14ac:dyDescent="0.25">
      <c r="A274" s="442"/>
      <c r="B274" s="275" t="s">
        <v>328</v>
      </c>
      <c r="C274" s="443" t="s">
        <v>17</v>
      </c>
      <c r="D274" s="444">
        <v>6</v>
      </c>
      <c r="E274" s="445"/>
      <c r="F274" s="318"/>
      <c r="G274" s="318"/>
      <c r="H274" s="161"/>
      <c r="I274" s="446"/>
      <c r="K274"/>
      <c r="L274"/>
      <c r="M274"/>
      <c r="N274"/>
    </row>
    <row r="275" spans="1:14" s="71" customFormat="1" ht="15.75" x14ac:dyDescent="0.25">
      <c r="A275" s="442"/>
      <c r="B275" s="230" t="s">
        <v>204</v>
      </c>
      <c r="C275" s="284" t="s">
        <v>61</v>
      </c>
      <c r="D275" s="444">
        <v>1.1000000000000001</v>
      </c>
      <c r="E275" s="445"/>
      <c r="F275" s="445"/>
      <c r="G275" s="318"/>
      <c r="H275" s="181"/>
      <c r="I275" s="446"/>
      <c r="K275"/>
      <c r="L275"/>
      <c r="M275"/>
      <c r="N275"/>
    </row>
    <row r="276" spans="1:14" s="71" customFormat="1" ht="15.75" x14ac:dyDescent="0.25">
      <c r="A276" s="442"/>
      <c r="B276" s="230" t="s">
        <v>336</v>
      </c>
      <c r="C276" s="318" t="s">
        <v>26</v>
      </c>
      <c r="D276" s="444">
        <v>43.82</v>
      </c>
      <c r="E276" s="470"/>
      <c r="F276" s="445"/>
      <c r="G276" s="318"/>
      <c r="H276" s="161"/>
      <c r="I276" s="446"/>
      <c r="K276"/>
      <c r="L276"/>
      <c r="M276"/>
      <c r="N276"/>
    </row>
    <row r="277" spans="1:14" s="71" customFormat="1" ht="15.75" x14ac:dyDescent="0.25">
      <c r="A277" s="442"/>
      <c r="B277" s="230" t="s">
        <v>337</v>
      </c>
      <c r="C277" s="318" t="s">
        <v>26</v>
      </c>
      <c r="D277" s="444">
        <v>13.09</v>
      </c>
      <c r="E277" s="470"/>
      <c r="F277" s="445"/>
      <c r="G277" s="318"/>
      <c r="H277" s="161"/>
      <c r="I277" s="446"/>
      <c r="K277"/>
      <c r="L277"/>
      <c r="M277"/>
      <c r="N277"/>
    </row>
    <row r="278" spans="1:14" s="71" customFormat="1" ht="15.75" x14ac:dyDescent="0.25">
      <c r="A278" s="471"/>
      <c r="B278" s="286" t="s">
        <v>338</v>
      </c>
      <c r="C278" s="294" t="s">
        <v>61</v>
      </c>
      <c r="D278" s="282">
        <v>6.43</v>
      </c>
      <c r="E278" s="160"/>
      <c r="F278" s="160"/>
      <c r="G278" s="160"/>
      <c r="H278" s="161"/>
      <c r="I278" s="446"/>
      <c r="K278"/>
      <c r="L278"/>
      <c r="M278"/>
      <c r="N278"/>
    </row>
    <row r="279" spans="1:14" s="71" customFormat="1" ht="15.75" x14ac:dyDescent="0.25">
      <c r="A279" s="442"/>
      <c r="B279" s="230" t="s">
        <v>339</v>
      </c>
      <c r="C279" s="284" t="s">
        <v>61</v>
      </c>
      <c r="D279" s="444">
        <v>1.43</v>
      </c>
      <c r="E279" s="445"/>
      <c r="F279" s="445"/>
      <c r="G279" s="318"/>
      <c r="H279" s="164"/>
      <c r="I279" s="446"/>
      <c r="K279"/>
      <c r="L279"/>
      <c r="M279"/>
      <c r="N279"/>
    </row>
    <row r="280" spans="1:14" s="71" customFormat="1" ht="15.75" x14ac:dyDescent="0.25">
      <c r="A280" s="442"/>
      <c r="B280" s="230"/>
      <c r="C280" s="284"/>
      <c r="D280" s="444"/>
      <c r="E280" s="445"/>
      <c r="F280" s="445"/>
      <c r="G280" s="318"/>
      <c r="H280" s="164"/>
      <c r="I280" s="446"/>
      <c r="K280"/>
      <c r="L280"/>
      <c r="M280"/>
      <c r="N280"/>
    </row>
    <row r="281" spans="1:14" s="71" customFormat="1" ht="15.75" x14ac:dyDescent="0.25">
      <c r="A281" s="442"/>
      <c r="B281" s="387" t="s">
        <v>340</v>
      </c>
      <c r="C281" s="443"/>
      <c r="D281" s="444"/>
      <c r="E281" s="445"/>
      <c r="F281" s="318"/>
      <c r="G281" s="318"/>
      <c r="H281" s="164"/>
      <c r="I281" s="446"/>
      <c r="K281"/>
      <c r="L281"/>
      <c r="M281"/>
      <c r="N281"/>
    </row>
    <row r="282" spans="1:14" s="71" customFormat="1" ht="15.75" x14ac:dyDescent="0.25">
      <c r="A282" s="442"/>
      <c r="B282" s="230" t="s">
        <v>335</v>
      </c>
      <c r="C282" s="284" t="s">
        <v>61</v>
      </c>
      <c r="D282" s="444">
        <v>1.6</v>
      </c>
      <c r="E282" s="445"/>
      <c r="F282" s="445"/>
      <c r="G282" s="318"/>
      <c r="H282" s="161"/>
      <c r="I282" s="446"/>
      <c r="K282"/>
      <c r="L282"/>
      <c r="M282"/>
      <c r="N282"/>
    </row>
    <row r="283" spans="1:14" s="71" customFormat="1" ht="15.75" x14ac:dyDescent="0.25">
      <c r="A283" s="442"/>
      <c r="B283" s="275" t="s">
        <v>341</v>
      </c>
      <c r="C283" s="443" t="s">
        <v>17</v>
      </c>
      <c r="D283" s="444">
        <v>12.8</v>
      </c>
      <c r="E283" s="445"/>
      <c r="F283" s="318"/>
      <c r="G283" s="318"/>
      <c r="H283" s="161"/>
      <c r="I283" s="446"/>
      <c r="K283"/>
      <c r="L283"/>
      <c r="M283"/>
      <c r="N283"/>
    </row>
    <row r="284" spans="1:14" s="71" customFormat="1" ht="15.75" x14ac:dyDescent="0.25">
      <c r="A284" s="442"/>
      <c r="B284" s="230" t="s">
        <v>342</v>
      </c>
      <c r="C284" s="284" t="s">
        <v>61</v>
      </c>
      <c r="D284" s="444">
        <v>1.92</v>
      </c>
      <c r="E284" s="445"/>
      <c r="F284" s="445"/>
      <c r="G284" s="318"/>
      <c r="H284" s="181"/>
      <c r="I284" s="446"/>
      <c r="K284"/>
      <c r="L284"/>
      <c r="M284"/>
      <c r="N284"/>
    </row>
    <row r="285" spans="1:14" s="71" customFormat="1" ht="15.75" x14ac:dyDescent="0.25">
      <c r="A285" s="471"/>
      <c r="B285" s="286" t="s">
        <v>343</v>
      </c>
      <c r="C285" s="294" t="s">
        <v>61</v>
      </c>
      <c r="D285" s="282">
        <v>0.64</v>
      </c>
      <c r="E285" s="160"/>
      <c r="F285" s="160"/>
      <c r="G285" s="160"/>
      <c r="H285" s="161"/>
      <c r="I285" s="446"/>
      <c r="K285"/>
      <c r="L285"/>
      <c r="M285"/>
      <c r="N285"/>
    </row>
    <row r="286" spans="1:14" s="71" customFormat="1" ht="15.75" x14ac:dyDescent="0.25">
      <c r="A286" s="442"/>
      <c r="B286" s="230" t="s">
        <v>344</v>
      </c>
      <c r="C286" s="284" t="s">
        <v>61</v>
      </c>
      <c r="D286" s="444">
        <v>1.25</v>
      </c>
      <c r="E286" s="445"/>
      <c r="F286" s="445"/>
      <c r="G286" s="318"/>
      <c r="H286" s="164"/>
      <c r="I286" s="446"/>
      <c r="K286"/>
      <c r="L286"/>
      <c r="M286"/>
      <c r="N286"/>
    </row>
    <row r="287" spans="1:14" s="71" customFormat="1" ht="15.75" x14ac:dyDescent="0.25">
      <c r="A287" s="442"/>
      <c r="B287" s="230"/>
      <c r="C287" s="284"/>
      <c r="D287" s="444"/>
      <c r="E287" s="445"/>
      <c r="F287" s="445"/>
      <c r="G287" s="318"/>
      <c r="H287" s="164"/>
      <c r="I287" s="446"/>
      <c r="K287"/>
      <c r="L287"/>
      <c r="M287"/>
      <c r="N287"/>
    </row>
    <row r="288" spans="1:14" s="71" customFormat="1" ht="15.75" x14ac:dyDescent="0.25">
      <c r="A288" s="442"/>
      <c r="B288" s="472" t="s">
        <v>345</v>
      </c>
      <c r="C288" s="284"/>
      <c r="D288" s="444"/>
      <c r="E288" s="445"/>
      <c r="F288" s="445"/>
      <c r="G288" s="318"/>
      <c r="H288" s="164"/>
      <c r="I288" s="446"/>
      <c r="K288"/>
      <c r="L288"/>
      <c r="M288"/>
      <c r="N288"/>
    </row>
    <row r="289" spans="1:14" s="71" customFormat="1" ht="31.5" x14ac:dyDescent="0.25">
      <c r="A289" s="442"/>
      <c r="B289" s="230" t="s">
        <v>474</v>
      </c>
      <c r="C289" s="284" t="s">
        <v>61</v>
      </c>
      <c r="D289" s="444">
        <v>19.600000000000001</v>
      </c>
      <c r="E289" s="445"/>
      <c r="F289" s="445"/>
      <c r="G289" s="318"/>
      <c r="H289" s="181"/>
      <c r="I289" s="446"/>
      <c r="K289"/>
      <c r="L289"/>
      <c r="M289"/>
      <c r="N289"/>
    </row>
    <row r="290" spans="1:14" s="71" customFormat="1" ht="15.75" x14ac:dyDescent="0.25">
      <c r="A290" s="442"/>
      <c r="B290" s="275" t="s">
        <v>346</v>
      </c>
      <c r="C290" s="238" t="s">
        <v>26</v>
      </c>
      <c r="D290" s="444">
        <v>488.04</v>
      </c>
      <c r="E290" s="470"/>
      <c r="F290" s="318"/>
      <c r="G290" s="318"/>
      <c r="H290" s="161"/>
      <c r="I290" s="446"/>
      <c r="K290"/>
      <c r="L290"/>
      <c r="M290"/>
      <c r="N290"/>
    </row>
    <row r="291" spans="1:14" s="71" customFormat="1" ht="15.75" x14ac:dyDescent="0.25">
      <c r="A291" s="447"/>
      <c r="B291" s="473"/>
      <c r="C291" s="474"/>
      <c r="D291" s="449"/>
      <c r="E291" s="450"/>
      <c r="F291" s="451"/>
      <c r="G291" s="451"/>
      <c r="H291" s="185"/>
      <c r="I291" s="452"/>
      <c r="K291"/>
      <c r="L291"/>
      <c r="M291"/>
      <c r="N291"/>
    </row>
    <row r="292" spans="1:14" s="71" customFormat="1" ht="15.75" x14ac:dyDescent="0.25">
      <c r="A292" s="273">
        <v>35</v>
      </c>
      <c r="B292" s="263" t="s">
        <v>347</v>
      </c>
      <c r="C292" s="288"/>
      <c r="D292" s="165"/>
      <c r="E292" s="288"/>
      <c r="F292" s="288"/>
      <c r="G292" s="288"/>
      <c r="H292" s="700"/>
      <c r="I292" s="704"/>
      <c r="K292"/>
      <c r="L292"/>
      <c r="M292"/>
      <c r="N292"/>
    </row>
    <row r="293" spans="1:14" s="71" customFormat="1" ht="47.25" x14ac:dyDescent="0.25">
      <c r="A293" s="437"/>
      <c r="B293" s="475" t="s">
        <v>473</v>
      </c>
      <c r="C293" s="440" t="s">
        <v>14</v>
      </c>
      <c r="D293" s="438">
        <v>8</v>
      </c>
      <c r="E293" s="439"/>
      <c r="F293" s="439"/>
      <c r="G293" s="440"/>
      <c r="H293" s="703"/>
      <c r="I293" s="441"/>
      <c r="K293"/>
      <c r="L293"/>
      <c r="M293"/>
      <c r="N293"/>
    </row>
    <row r="294" spans="1:14" s="71" customFormat="1" ht="51" customHeight="1" x14ac:dyDescent="0.25">
      <c r="A294" s="442"/>
      <c r="B294" s="477" t="s">
        <v>348</v>
      </c>
      <c r="C294" s="318" t="s">
        <v>14</v>
      </c>
      <c r="D294" s="444">
        <v>2</v>
      </c>
      <c r="E294" s="445"/>
      <c r="F294" s="445"/>
      <c r="G294" s="318"/>
      <c r="H294" s="203"/>
      <c r="I294" s="446"/>
      <c r="K294"/>
      <c r="L294"/>
      <c r="M294"/>
      <c r="N294"/>
    </row>
    <row r="295" spans="1:14" s="71" customFormat="1" ht="132" customHeight="1" x14ac:dyDescent="0.25">
      <c r="A295" s="442"/>
      <c r="B295" s="286" t="s">
        <v>503</v>
      </c>
      <c r="C295" s="478" t="s">
        <v>14</v>
      </c>
      <c r="D295" s="444">
        <v>2</v>
      </c>
      <c r="E295" s="444"/>
      <c r="F295" s="444"/>
      <c r="G295" s="176"/>
      <c r="H295" s="479"/>
      <c r="I295" s="446"/>
      <c r="K295"/>
      <c r="L295"/>
      <c r="M295"/>
      <c r="N295"/>
    </row>
    <row r="296" spans="1:14" s="71" customFormat="1" ht="34.5" customHeight="1" x14ac:dyDescent="0.25">
      <c r="A296" s="442"/>
      <c r="B296" s="475" t="s">
        <v>349</v>
      </c>
      <c r="C296" s="318" t="s">
        <v>14</v>
      </c>
      <c r="D296" s="444">
        <v>2</v>
      </c>
      <c r="E296" s="444"/>
      <c r="F296" s="444"/>
      <c r="G296" s="176"/>
      <c r="H296" s="164"/>
      <c r="I296" s="446"/>
      <c r="K296"/>
      <c r="L296"/>
      <c r="M296"/>
      <c r="N296"/>
    </row>
    <row r="297" spans="1:14" s="71" customFormat="1" ht="33.75" customHeight="1" x14ac:dyDescent="0.25">
      <c r="A297" s="442"/>
      <c r="B297" s="230" t="s">
        <v>350</v>
      </c>
      <c r="C297" s="318" t="s">
        <v>14</v>
      </c>
      <c r="D297" s="444">
        <v>2</v>
      </c>
      <c r="E297" s="444"/>
      <c r="F297" s="444"/>
      <c r="G297" s="176"/>
      <c r="H297" s="479"/>
      <c r="I297" s="446"/>
      <c r="K297"/>
      <c r="L297"/>
      <c r="M297"/>
      <c r="N297"/>
    </row>
    <row r="298" spans="1:14" s="71" customFormat="1" ht="31.5" customHeight="1" x14ac:dyDescent="0.25">
      <c r="A298" s="442"/>
      <c r="B298" s="230" t="s">
        <v>351</v>
      </c>
      <c r="C298" s="318" t="s">
        <v>14</v>
      </c>
      <c r="D298" s="444">
        <v>2</v>
      </c>
      <c r="E298" s="444"/>
      <c r="F298" s="444"/>
      <c r="G298" s="176"/>
      <c r="H298" s="479"/>
      <c r="I298" s="446"/>
      <c r="K298"/>
      <c r="L298"/>
      <c r="M298"/>
      <c r="N298"/>
    </row>
    <row r="299" spans="1:14" s="71" customFormat="1" ht="31.5" x14ac:dyDescent="0.25">
      <c r="A299" s="442"/>
      <c r="B299" s="230" t="s">
        <v>352</v>
      </c>
      <c r="C299" s="318" t="s">
        <v>14</v>
      </c>
      <c r="D299" s="444">
        <v>1</v>
      </c>
      <c r="E299" s="444"/>
      <c r="F299" s="444"/>
      <c r="G299" s="176"/>
      <c r="H299" s="479"/>
      <c r="I299" s="446"/>
      <c r="K299"/>
      <c r="L299"/>
      <c r="M299"/>
      <c r="N299"/>
    </row>
    <row r="300" spans="1:14" s="71" customFormat="1" ht="15.75" x14ac:dyDescent="0.25">
      <c r="A300" s="447"/>
      <c r="B300" s="448"/>
      <c r="C300" s="451"/>
      <c r="D300" s="449"/>
      <c r="E300" s="450"/>
      <c r="F300" s="451"/>
      <c r="G300" s="451"/>
      <c r="H300" s="185"/>
      <c r="I300" s="452"/>
      <c r="K300"/>
      <c r="L300"/>
      <c r="M300"/>
      <c r="N300"/>
    </row>
    <row r="301" spans="1:14" s="71" customFormat="1" ht="15.75" x14ac:dyDescent="0.25">
      <c r="A301" s="273">
        <v>70</v>
      </c>
      <c r="B301" s="263" t="s">
        <v>31</v>
      </c>
      <c r="C301" s="699"/>
      <c r="D301" s="165"/>
      <c r="E301" s="288"/>
      <c r="F301" s="288"/>
      <c r="G301" s="288"/>
      <c r="H301" s="700"/>
      <c r="I301" s="704"/>
      <c r="K301"/>
      <c r="L301"/>
      <c r="M301"/>
      <c r="N301"/>
    </row>
    <row r="302" spans="1:14" s="71" customFormat="1" ht="15.75" x14ac:dyDescent="0.25">
      <c r="A302" s="442"/>
      <c r="B302" s="230" t="s">
        <v>353</v>
      </c>
      <c r="C302" s="443" t="s">
        <v>17</v>
      </c>
      <c r="D302" s="444">
        <v>196</v>
      </c>
      <c r="E302" s="445"/>
      <c r="F302" s="445"/>
      <c r="G302" s="318"/>
      <c r="H302" s="164"/>
      <c r="I302" s="446"/>
      <c r="K302"/>
      <c r="L302"/>
      <c r="M302"/>
      <c r="N302"/>
    </row>
    <row r="303" spans="1:14" s="71" customFormat="1" ht="15.75" x14ac:dyDescent="0.25">
      <c r="A303" s="442"/>
      <c r="B303" s="275"/>
      <c r="C303" s="238"/>
      <c r="D303" s="444"/>
      <c r="E303" s="445"/>
      <c r="F303" s="318"/>
      <c r="G303" s="318"/>
      <c r="H303" s="164"/>
      <c r="I303" s="446"/>
      <c r="K303"/>
      <c r="L303"/>
      <c r="M303"/>
      <c r="N303"/>
    </row>
    <row r="304" spans="1:14" s="71" customFormat="1" ht="15.75" x14ac:dyDescent="0.25">
      <c r="A304" s="273">
        <v>200</v>
      </c>
      <c r="B304" s="263" t="s">
        <v>55</v>
      </c>
      <c r="C304" s="699"/>
      <c r="D304" s="165"/>
      <c r="E304" s="288"/>
      <c r="F304" s="288"/>
      <c r="G304" s="288"/>
      <c r="H304" s="700"/>
      <c r="I304" s="704"/>
      <c r="K304"/>
      <c r="L304"/>
      <c r="M304"/>
      <c r="N304"/>
    </row>
    <row r="305" spans="1:20" s="71" customFormat="1" ht="15.75" x14ac:dyDescent="0.25">
      <c r="A305" s="442"/>
      <c r="B305" s="230" t="s">
        <v>354</v>
      </c>
      <c r="C305" s="443" t="s">
        <v>17</v>
      </c>
      <c r="D305" s="444">
        <v>8.64</v>
      </c>
      <c r="E305" s="445"/>
      <c r="F305" s="445"/>
      <c r="G305" s="318"/>
      <c r="H305" s="170"/>
      <c r="I305" s="446"/>
      <c r="K305"/>
      <c r="L305"/>
      <c r="M305"/>
      <c r="N305"/>
    </row>
    <row r="306" spans="1:20" s="71" customFormat="1" ht="31.5" x14ac:dyDescent="0.25">
      <c r="A306" s="442"/>
      <c r="B306" s="230" t="s">
        <v>355</v>
      </c>
      <c r="C306" s="318" t="s">
        <v>16</v>
      </c>
      <c r="D306" s="444">
        <v>258</v>
      </c>
      <c r="E306" s="445"/>
      <c r="F306" s="445"/>
      <c r="G306" s="318"/>
      <c r="H306" s="164"/>
      <c r="I306" s="446"/>
      <c r="K306"/>
      <c r="L306"/>
      <c r="M306"/>
      <c r="N306"/>
    </row>
    <row r="307" spans="1:20" s="71" customFormat="1" ht="15.75" x14ac:dyDescent="0.25">
      <c r="A307" s="442"/>
      <c r="B307" s="230"/>
      <c r="C307" s="318"/>
      <c r="D307" s="444"/>
      <c r="E307" s="445"/>
      <c r="F307" s="445"/>
      <c r="G307" s="318"/>
      <c r="H307" s="164"/>
      <c r="I307" s="446"/>
      <c r="K307"/>
      <c r="L307"/>
      <c r="M307"/>
      <c r="N307"/>
    </row>
    <row r="308" spans="1:20" s="71" customFormat="1" ht="15.75" x14ac:dyDescent="0.25">
      <c r="A308" s="273">
        <v>210</v>
      </c>
      <c r="B308" s="263" t="s">
        <v>57</v>
      </c>
      <c r="C308" s="699"/>
      <c r="D308" s="165"/>
      <c r="E308" s="288"/>
      <c r="F308" s="288"/>
      <c r="G308" s="288"/>
      <c r="H308" s="700"/>
      <c r="I308" s="704"/>
      <c r="K308"/>
      <c r="L308"/>
      <c r="M308"/>
      <c r="N308"/>
    </row>
    <row r="309" spans="1:20" s="71" customFormat="1" ht="15.75" x14ac:dyDescent="0.25">
      <c r="A309" s="442"/>
      <c r="B309" s="230" t="s">
        <v>356</v>
      </c>
      <c r="C309" s="443" t="s">
        <v>17</v>
      </c>
      <c r="D309" s="444">
        <v>340</v>
      </c>
      <c r="E309" s="445"/>
      <c r="F309" s="445"/>
      <c r="G309" s="318"/>
      <c r="H309" s="170"/>
      <c r="I309" s="446"/>
      <c r="K309"/>
      <c r="L309"/>
      <c r="M309"/>
      <c r="N309"/>
    </row>
    <row r="310" spans="1:20" s="71" customFormat="1" ht="16.5" thickBot="1" x14ac:dyDescent="0.3">
      <c r="A310" s="458"/>
      <c r="B310" s="241"/>
      <c r="C310" s="485"/>
      <c r="D310" s="460"/>
      <c r="E310" s="461"/>
      <c r="F310" s="461"/>
      <c r="G310" s="462"/>
      <c r="H310" s="705"/>
      <c r="I310" s="486"/>
      <c r="K310"/>
      <c r="L310"/>
      <c r="M310"/>
      <c r="N310"/>
    </row>
    <row r="311" spans="1:20" s="71" customFormat="1" ht="16.5" thickBot="1" x14ac:dyDescent="0.3">
      <c r="A311" s="731" t="s">
        <v>357</v>
      </c>
      <c r="B311" s="732"/>
      <c r="C311" s="732"/>
      <c r="D311" s="732"/>
      <c r="E311" s="732"/>
      <c r="F311" s="732"/>
      <c r="G311" s="732"/>
      <c r="H311" s="733"/>
      <c r="I311" s="350"/>
      <c r="K311"/>
      <c r="L311"/>
      <c r="M311"/>
      <c r="N311"/>
      <c r="O311" s="138"/>
      <c r="P311" s="141"/>
      <c r="Q311" s="142"/>
      <c r="R311" s="143"/>
      <c r="S311" s="144"/>
      <c r="T311" s="138"/>
    </row>
    <row r="312" spans="1:20" s="71" customFormat="1" ht="16.5" thickBot="1" x14ac:dyDescent="0.3">
      <c r="A312" s="725"/>
      <c r="B312" s="726"/>
      <c r="C312" s="726"/>
      <c r="D312" s="726"/>
      <c r="E312" s="726"/>
      <c r="F312" s="726"/>
      <c r="G312" s="726"/>
      <c r="H312" s="726"/>
      <c r="I312" s="727"/>
      <c r="K312"/>
      <c r="L312"/>
      <c r="M312"/>
      <c r="N312"/>
      <c r="O312" s="138"/>
      <c r="P312" s="141"/>
      <c r="Q312" s="142"/>
      <c r="R312" s="143"/>
      <c r="S312" s="144"/>
      <c r="T312" s="138"/>
    </row>
    <row r="313" spans="1:20" s="71" customFormat="1" ht="16.5" thickBot="1" x14ac:dyDescent="0.3">
      <c r="A313" s="758" t="s">
        <v>475</v>
      </c>
      <c r="B313" s="759"/>
      <c r="C313" s="759"/>
      <c r="D313" s="759"/>
      <c r="E313" s="759"/>
      <c r="F313" s="759"/>
      <c r="G313" s="759"/>
      <c r="H313" s="759"/>
      <c r="I313" s="760"/>
      <c r="K313"/>
      <c r="L313"/>
      <c r="M313"/>
      <c r="N313"/>
      <c r="O313" s="138"/>
      <c r="P313" s="141"/>
      <c r="Q313" s="142"/>
      <c r="R313" s="143"/>
      <c r="S313" s="144"/>
      <c r="T313" s="138"/>
    </row>
    <row r="314" spans="1:20" s="71" customFormat="1" ht="15.75" x14ac:dyDescent="0.25">
      <c r="A314" s="651">
        <v>213</v>
      </c>
      <c r="B314" s="652" t="s">
        <v>475</v>
      </c>
      <c r="C314" s="653"/>
      <c r="D314" s="654"/>
      <c r="E314" s="655"/>
      <c r="F314" s="654"/>
      <c r="G314" s="654"/>
      <c r="H314" s="654"/>
      <c r="I314" s="656"/>
      <c r="K314"/>
      <c r="L314"/>
      <c r="M314"/>
      <c r="N314"/>
      <c r="O314" s="138"/>
      <c r="P314" s="141"/>
      <c r="Q314" s="142"/>
      <c r="R314" s="143"/>
      <c r="S314" s="144"/>
      <c r="T314" s="138"/>
    </row>
    <row r="315" spans="1:20" s="71" customFormat="1" ht="63" x14ac:dyDescent="0.25">
      <c r="A315" s="237"/>
      <c r="B315" s="286" t="s">
        <v>476</v>
      </c>
      <c r="C315" s="226" t="s">
        <v>14</v>
      </c>
      <c r="D315" s="160">
        <v>1</v>
      </c>
      <c r="E315" s="375"/>
      <c r="F315" s="160"/>
      <c r="G315" s="160"/>
      <c r="H315" s="160"/>
      <c r="I315" s="228"/>
      <c r="K315"/>
      <c r="L315"/>
      <c r="M315"/>
      <c r="N315"/>
      <c r="O315" s="138"/>
      <c r="P315" s="141"/>
      <c r="Q315" s="142"/>
      <c r="R315" s="143"/>
      <c r="S315" s="144"/>
      <c r="T315" s="138"/>
    </row>
    <row r="316" spans="1:20" s="71" customFormat="1" ht="47.25" x14ac:dyDescent="0.25">
      <c r="A316" s="237"/>
      <c r="B316" s="286" t="s">
        <v>477</v>
      </c>
      <c r="C316" s="226" t="s">
        <v>14</v>
      </c>
      <c r="D316" s="160">
        <v>5</v>
      </c>
      <c r="E316" s="375"/>
      <c r="F316" s="160"/>
      <c r="G316" s="160"/>
      <c r="H316" s="160"/>
      <c r="I316" s="228"/>
      <c r="K316"/>
      <c r="L316"/>
      <c r="M316"/>
      <c r="N316"/>
      <c r="O316" s="138"/>
      <c r="P316" s="141"/>
      <c r="Q316" s="142"/>
      <c r="R316" s="143"/>
      <c r="S316" s="144"/>
      <c r="T316" s="138"/>
    </row>
    <row r="317" spans="1:20" s="71" customFormat="1" ht="47.25" x14ac:dyDescent="0.25">
      <c r="A317" s="237"/>
      <c r="B317" s="286" t="s">
        <v>478</v>
      </c>
      <c r="C317" s="226" t="s">
        <v>14</v>
      </c>
      <c r="D317" s="160">
        <v>1</v>
      </c>
      <c r="E317" s="375"/>
      <c r="F317" s="160"/>
      <c r="G317" s="160"/>
      <c r="H317" s="160"/>
      <c r="I317" s="228"/>
      <c r="K317"/>
      <c r="L317"/>
      <c r="M317"/>
      <c r="N317"/>
      <c r="O317" s="138"/>
      <c r="P317" s="141"/>
      <c r="Q317" s="142"/>
      <c r="R317" s="143"/>
      <c r="S317" s="144"/>
      <c r="T317" s="138"/>
    </row>
    <row r="318" spans="1:20" s="71" customFormat="1" ht="47.25" x14ac:dyDescent="0.25">
      <c r="A318" s="237"/>
      <c r="B318" s="286" t="s">
        <v>479</v>
      </c>
      <c r="C318" s="226" t="s">
        <v>14</v>
      </c>
      <c r="D318" s="160">
        <v>1</v>
      </c>
      <c r="E318" s="375"/>
      <c r="F318" s="160"/>
      <c r="G318" s="160"/>
      <c r="H318" s="160"/>
      <c r="I318" s="228"/>
      <c r="K318"/>
      <c r="L318"/>
      <c r="M318"/>
      <c r="N318"/>
      <c r="O318" s="138"/>
      <c r="P318" s="141"/>
      <c r="Q318" s="142"/>
      <c r="R318" s="143"/>
      <c r="S318" s="144"/>
      <c r="T318" s="138"/>
    </row>
    <row r="319" spans="1:20" s="71" customFormat="1" ht="63" x14ac:dyDescent="0.25">
      <c r="A319" s="237"/>
      <c r="B319" s="286" t="s">
        <v>509</v>
      </c>
      <c r="C319" s="226" t="s">
        <v>14</v>
      </c>
      <c r="D319" s="160">
        <v>1</v>
      </c>
      <c r="E319" s="375"/>
      <c r="F319" s="160"/>
      <c r="G319" s="160"/>
      <c r="H319" s="160"/>
      <c r="I319" s="228"/>
      <c r="K319"/>
      <c r="L319"/>
      <c r="M319"/>
      <c r="N319"/>
      <c r="O319" s="138"/>
      <c r="P319" s="141"/>
      <c r="Q319" s="142"/>
      <c r="R319" s="143"/>
      <c r="S319" s="144"/>
      <c r="T319" s="138"/>
    </row>
    <row r="320" spans="1:20" s="71" customFormat="1" ht="47.25" x14ac:dyDescent="0.25">
      <c r="A320" s="237"/>
      <c r="B320" s="286" t="s">
        <v>507</v>
      </c>
      <c r="C320" s="226" t="s">
        <v>14</v>
      </c>
      <c r="D320" s="160">
        <v>1</v>
      </c>
      <c r="E320" s="375"/>
      <c r="F320" s="160"/>
      <c r="G320" s="160"/>
      <c r="H320" s="160"/>
      <c r="I320" s="228"/>
      <c r="K320"/>
      <c r="L320"/>
      <c r="M320"/>
      <c r="N320"/>
      <c r="O320" s="720"/>
      <c r="P320" s="141"/>
      <c r="Q320" s="142"/>
      <c r="R320" s="143"/>
      <c r="S320" s="144"/>
      <c r="T320" s="720"/>
    </row>
    <row r="321" spans="1:20" s="71" customFormat="1" ht="47.25" x14ac:dyDescent="0.25">
      <c r="A321" s="237"/>
      <c r="B321" s="286" t="s">
        <v>508</v>
      </c>
      <c r="C321" s="226" t="s">
        <v>14</v>
      </c>
      <c r="D321" s="160">
        <v>1</v>
      </c>
      <c r="E321" s="375"/>
      <c r="F321" s="160"/>
      <c r="G321" s="160"/>
      <c r="H321" s="160"/>
      <c r="I321" s="228"/>
      <c r="K321"/>
      <c r="L321"/>
      <c r="M321"/>
      <c r="N321"/>
      <c r="O321" s="720"/>
      <c r="P321" s="141"/>
      <c r="Q321" s="142"/>
      <c r="R321" s="143"/>
      <c r="S321" s="144"/>
      <c r="T321" s="720"/>
    </row>
    <row r="322" spans="1:20" s="71" customFormat="1" ht="63" x14ac:dyDescent="0.25">
      <c r="A322" s="237"/>
      <c r="B322" s="286" t="s">
        <v>480</v>
      </c>
      <c r="C322" s="226" t="s">
        <v>14</v>
      </c>
      <c r="D322" s="160">
        <v>20</v>
      </c>
      <c r="E322" s="375"/>
      <c r="F322" s="160"/>
      <c r="G322" s="160"/>
      <c r="H322" s="160"/>
      <c r="I322" s="228"/>
      <c r="K322"/>
      <c r="L322"/>
      <c r="M322"/>
      <c r="N322"/>
      <c r="O322" s="138"/>
      <c r="P322" s="141"/>
      <c r="Q322" s="142"/>
      <c r="R322" s="143"/>
      <c r="S322" s="144"/>
      <c r="T322" s="138"/>
    </row>
    <row r="323" spans="1:20" s="71" customFormat="1" ht="63" x14ac:dyDescent="0.25">
      <c r="A323" s="237"/>
      <c r="B323" s="286" t="s">
        <v>481</v>
      </c>
      <c r="C323" s="226" t="s">
        <v>14</v>
      </c>
      <c r="D323" s="160">
        <v>3</v>
      </c>
      <c r="E323" s="375"/>
      <c r="F323" s="160"/>
      <c r="G323" s="160"/>
      <c r="H323" s="160"/>
      <c r="I323" s="228"/>
      <c r="K323"/>
      <c r="L323"/>
      <c r="M323"/>
      <c r="N323"/>
      <c r="O323" s="138"/>
      <c r="P323" s="141"/>
      <c r="Q323" s="142"/>
      <c r="R323" s="143"/>
      <c r="S323" s="144"/>
      <c r="T323" s="138"/>
    </row>
    <row r="324" spans="1:20" s="71" customFormat="1" ht="63" x14ac:dyDescent="0.25">
      <c r="A324" s="237"/>
      <c r="B324" s="286" t="s">
        <v>482</v>
      </c>
      <c r="C324" s="226" t="s">
        <v>14</v>
      </c>
      <c r="D324" s="160">
        <v>3</v>
      </c>
      <c r="E324" s="375"/>
      <c r="F324" s="160"/>
      <c r="G324" s="160"/>
      <c r="H324" s="160"/>
      <c r="I324" s="228"/>
      <c r="K324"/>
      <c r="L324"/>
      <c r="M324"/>
      <c r="N324"/>
      <c r="O324" s="138"/>
      <c r="P324" s="141"/>
      <c r="Q324" s="142"/>
      <c r="R324" s="143"/>
      <c r="S324" s="144"/>
      <c r="T324" s="138"/>
    </row>
    <row r="325" spans="1:20" s="71" customFormat="1" ht="78.75" x14ac:dyDescent="0.25">
      <c r="A325" s="237"/>
      <c r="B325" s="286" t="s">
        <v>483</v>
      </c>
      <c r="C325" s="226" t="s">
        <v>14</v>
      </c>
      <c r="D325" s="160">
        <v>3</v>
      </c>
      <c r="E325" s="375"/>
      <c r="F325" s="160"/>
      <c r="G325" s="160"/>
      <c r="H325" s="160"/>
      <c r="I325" s="228"/>
      <c r="K325"/>
      <c r="L325"/>
      <c r="M325"/>
      <c r="N325"/>
      <c r="O325" s="138"/>
      <c r="P325" s="141"/>
      <c r="Q325" s="142"/>
      <c r="R325" s="143"/>
      <c r="S325" s="144"/>
      <c r="T325" s="138"/>
    </row>
    <row r="326" spans="1:20" s="71" customFormat="1" ht="16.5" thickBot="1" x14ac:dyDescent="0.3">
      <c r="A326" s="657"/>
      <c r="B326" s="658"/>
      <c r="C326" s="659"/>
      <c r="D326" s="660"/>
      <c r="E326" s="661"/>
      <c r="F326" s="660"/>
      <c r="G326" s="660"/>
      <c r="H326" s="660"/>
      <c r="I326" s="662"/>
      <c r="K326"/>
      <c r="L326"/>
      <c r="M326"/>
      <c r="N326"/>
      <c r="O326" s="138"/>
      <c r="P326" s="141"/>
      <c r="Q326" s="142"/>
      <c r="R326" s="143"/>
      <c r="S326" s="144"/>
      <c r="T326" s="138"/>
    </row>
    <row r="327" spans="1:20" s="71" customFormat="1" ht="16.5" thickBot="1" x14ac:dyDescent="0.3">
      <c r="A327" s="783" t="s">
        <v>484</v>
      </c>
      <c r="B327" s="784"/>
      <c r="C327" s="784"/>
      <c r="D327" s="784"/>
      <c r="E327" s="784"/>
      <c r="F327" s="784"/>
      <c r="G327" s="784"/>
      <c r="H327" s="785"/>
      <c r="I327" s="663"/>
      <c r="K327"/>
      <c r="L327"/>
      <c r="M327"/>
      <c r="N327"/>
      <c r="O327" s="138"/>
      <c r="P327" s="141"/>
      <c r="Q327" s="142"/>
      <c r="R327" s="143"/>
      <c r="S327" s="144"/>
      <c r="T327" s="138"/>
    </row>
    <row r="328" spans="1:20" s="71" customFormat="1" ht="16.5" thickBot="1" x14ac:dyDescent="0.3">
      <c r="A328" s="725"/>
      <c r="B328" s="726"/>
      <c r="C328" s="726"/>
      <c r="D328" s="726"/>
      <c r="E328" s="726"/>
      <c r="F328" s="726"/>
      <c r="G328" s="726"/>
      <c r="H328" s="726"/>
      <c r="I328" s="727"/>
      <c r="K328"/>
      <c r="L328"/>
      <c r="M328"/>
      <c r="N328"/>
      <c r="O328" s="138"/>
      <c r="P328" s="141"/>
      <c r="Q328" s="142"/>
      <c r="R328" s="143"/>
      <c r="S328" s="144"/>
      <c r="T328" s="138"/>
    </row>
    <row r="329" spans="1:20" s="71" customFormat="1" ht="16.5" thickBot="1" x14ac:dyDescent="0.3">
      <c r="A329" s="734" t="s">
        <v>54</v>
      </c>
      <c r="B329" s="735"/>
      <c r="C329" s="735"/>
      <c r="D329" s="735"/>
      <c r="E329" s="735"/>
      <c r="F329" s="735"/>
      <c r="G329" s="735"/>
      <c r="H329" s="735"/>
      <c r="I329" s="736"/>
      <c r="K329"/>
      <c r="L329"/>
      <c r="M329"/>
      <c r="N329"/>
      <c r="O329" s="138"/>
      <c r="P329" s="141"/>
      <c r="Q329" s="138"/>
      <c r="R329" s="143"/>
      <c r="S329" s="138"/>
      <c r="T329" s="138"/>
    </row>
    <row r="330" spans="1:20" s="71" customFormat="1" ht="16.5" thickBot="1" x14ac:dyDescent="0.3">
      <c r="A330" s="487">
        <v>150</v>
      </c>
      <c r="B330" s="488" t="s">
        <v>77</v>
      </c>
      <c r="C330" s="489"/>
      <c r="D330" s="489"/>
      <c r="E330" s="489"/>
      <c r="F330" s="489"/>
      <c r="G330" s="489"/>
      <c r="H330" s="489"/>
      <c r="I330" s="490"/>
      <c r="K330"/>
      <c r="L330"/>
      <c r="M330"/>
      <c r="N330"/>
      <c r="O330" s="138"/>
      <c r="P330" s="138"/>
      <c r="Q330" s="138"/>
      <c r="R330" s="138"/>
      <c r="S330" s="138"/>
      <c r="T330" s="138"/>
    </row>
    <row r="331" spans="1:20" s="71" customFormat="1" ht="15.75" x14ac:dyDescent="0.25">
      <c r="A331" s="491"/>
      <c r="B331" s="492" t="s">
        <v>436</v>
      </c>
      <c r="C331" s="493"/>
      <c r="D331" s="494"/>
      <c r="E331" s="495"/>
      <c r="F331" s="495"/>
      <c r="G331" s="495"/>
      <c r="H331" s="496"/>
      <c r="I331" s="497"/>
      <c r="K331"/>
      <c r="L331"/>
      <c r="M331"/>
      <c r="N331"/>
      <c r="O331" s="138"/>
      <c r="P331" s="141"/>
      <c r="Q331" s="142"/>
      <c r="R331" s="143"/>
      <c r="S331" s="144"/>
      <c r="T331" s="138"/>
    </row>
    <row r="332" spans="1:20" s="71" customFormat="1" ht="78.75" x14ac:dyDescent="0.25">
      <c r="A332" s="367"/>
      <c r="B332" s="368" t="s">
        <v>243</v>
      </c>
      <c r="C332" s="318" t="s">
        <v>16</v>
      </c>
      <c r="D332" s="285">
        <v>6</v>
      </c>
      <c r="E332" s="175"/>
      <c r="F332" s="175"/>
      <c r="G332" s="175"/>
      <c r="H332" s="170"/>
      <c r="I332" s="191"/>
      <c r="K332"/>
      <c r="L332"/>
      <c r="M332"/>
      <c r="N332"/>
    </row>
    <row r="333" spans="1:20" s="71" customFormat="1" ht="78.75" x14ac:dyDescent="0.25">
      <c r="A333" s="367"/>
      <c r="B333" s="368" t="s">
        <v>368</v>
      </c>
      <c r="C333" s="318" t="s">
        <v>16</v>
      </c>
      <c r="D333" s="285">
        <v>12</v>
      </c>
      <c r="E333" s="175"/>
      <c r="F333" s="175"/>
      <c r="G333" s="175"/>
      <c r="H333" s="170"/>
      <c r="I333" s="191"/>
      <c r="K333"/>
      <c r="L333"/>
      <c r="M333"/>
      <c r="N333"/>
    </row>
    <row r="334" spans="1:20" s="71" customFormat="1" ht="31.5" x14ac:dyDescent="0.25">
      <c r="A334" s="367"/>
      <c r="B334" s="255" t="s">
        <v>267</v>
      </c>
      <c r="C334" s="187" t="s">
        <v>14</v>
      </c>
      <c r="D334" s="188">
        <v>1</v>
      </c>
      <c r="E334" s="189"/>
      <c r="F334" s="189"/>
      <c r="G334" s="189"/>
      <c r="H334" s="160"/>
      <c r="I334" s="191"/>
      <c r="K334"/>
      <c r="L334"/>
      <c r="M334"/>
      <c r="N334"/>
    </row>
    <row r="335" spans="1:20" s="71" customFormat="1" ht="31.5" x14ac:dyDescent="0.25">
      <c r="A335" s="367"/>
      <c r="B335" s="286" t="s">
        <v>370</v>
      </c>
      <c r="C335" s="226" t="s">
        <v>14</v>
      </c>
      <c r="D335" s="401">
        <v>1</v>
      </c>
      <c r="E335" s="286"/>
      <c r="F335" s="286"/>
      <c r="G335" s="286"/>
      <c r="H335" s="160"/>
      <c r="I335" s="224"/>
      <c r="K335"/>
      <c r="L335"/>
      <c r="M335"/>
      <c r="N335"/>
    </row>
    <row r="336" spans="1:20" s="71" customFormat="1" ht="31.5" x14ac:dyDescent="0.25">
      <c r="A336" s="367"/>
      <c r="B336" s="332" t="s">
        <v>245</v>
      </c>
      <c r="C336" s="187" t="s">
        <v>14</v>
      </c>
      <c r="D336" s="280">
        <v>1</v>
      </c>
      <c r="E336" s="402"/>
      <c r="F336" s="402"/>
      <c r="G336" s="402"/>
      <c r="H336" s="166"/>
      <c r="I336" s="224"/>
      <c r="K336"/>
      <c r="L336"/>
      <c r="M336"/>
      <c r="N336"/>
    </row>
    <row r="337" spans="1:14" s="71" customFormat="1" ht="15.75" x14ac:dyDescent="0.25">
      <c r="A337" s="406"/>
      <c r="B337" s="255" t="s">
        <v>371</v>
      </c>
      <c r="C337" s="174" t="s">
        <v>14</v>
      </c>
      <c r="D337" s="166">
        <v>1</v>
      </c>
      <c r="E337" s="405"/>
      <c r="F337" s="405"/>
      <c r="G337" s="405"/>
      <c r="H337" s="190"/>
      <c r="I337" s="224"/>
      <c r="K337"/>
      <c r="L337"/>
      <c r="M337"/>
      <c r="N337"/>
    </row>
    <row r="338" spans="1:14" s="71" customFormat="1" ht="63" x14ac:dyDescent="0.25">
      <c r="A338" s="406"/>
      <c r="B338" s="255" t="s">
        <v>380</v>
      </c>
      <c r="C338" s="174" t="s">
        <v>14</v>
      </c>
      <c r="D338" s="166">
        <v>1</v>
      </c>
      <c r="E338" s="405"/>
      <c r="F338" s="405"/>
      <c r="G338" s="405"/>
      <c r="H338" s="171"/>
      <c r="I338" s="224"/>
      <c r="K338"/>
      <c r="L338"/>
      <c r="M338"/>
      <c r="N338"/>
    </row>
    <row r="339" spans="1:14" s="71" customFormat="1" ht="63" x14ac:dyDescent="0.25">
      <c r="A339" s="406"/>
      <c r="B339" s="255" t="s">
        <v>435</v>
      </c>
      <c r="C339" s="174" t="s">
        <v>14</v>
      </c>
      <c r="D339" s="166">
        <v>1</v>
      </c>
      <c r="E339" s="405"/>
      <c r="F339" s="405"/>
      <c r="G339" s="405"/>
      <c r="H339" s="190"/>
      <c r="I339" s="224"/>
      <c r="K339"/>
      <c r="L339"/>
      <c r="M339"/>
      <c r="N339"/>
    </row>
    <row r="340" spans="1:14" s="71" customFormat="1" ht="15.75" x14ac:dyDescent="0.25">
      <c r="A340" s="279"/>
      <c r="B340" s="380"/>
      <c r="C340" s="498"/>
      <c r="D340" s="498"/>
      <c r="E340" s="498"/>
      <c r="F340" s="498"/>
      <c r="G340" s="498"/>
      <c r="H340" s="498"/>
      <c r="I340" s="499"/>
      <c r="K340"/>
      <c r="L340"/>
      <c r="M340"/>
      <c r="N340"/>
    </row>
    <row r="341" spans="1:14" s="71" customFormat="1" ht="15.75" x14ac:dyDescent="0.25">
      <c r="A341" s="367"/>
      <c r="B341" s="415" t="s">
        <v>248</v>
      </c>
      <c r="C341" s="174"/>
      <c r="D341" s="285"/>
      <c r="E341" s="175"/>
      <c r="F341" s="175"/>
      <c r="G341" s="175"/>
      <c r="H341" s="166"/>
      <c r="I341" s="191"/>
      <c r="K341"/>
      <c r="L341"/>
      <c r="M341"/>
      <c r="N341"/>
    </row>
    <row r="342" spans="1:14" s="71" customFormat="1" ht="78.75" x14ac:dyDescent="0.25">
      <c r="A342" s="367"/>
      <c r="B342" s="201" t="s">
        <v>249</v>
      </c>
      <c r="C342" s="318" t="s">
        <v>16</v>
      </c>
      <c r="D342" s="188">
        <v>12</v>
      </c>
      <c r="E342" s="189"/>
      <c r="F342" s="189"/>
      <c r="G342" s="189"/>
      <c r="H342" s="170"/>
      <c r="I342" s="191"/>
      <c r="K342"/>
      <c r="L342"/>
      <c r="M342"/>
      <c r="N342"/>
    </row>
    <row r="343" spans="1:14" s="71" customFormat="1" ht="78.75" x14ac:dyDescent="0.25">
      <c r="A343" s="367"/>
      <c r="B343" s="201" t="s">
        <v>250</v>
      </c>
      <c r="C343" s="318" t="s">
        <v>16</v>
      </c>
      <c r="D343" s="188">
        <v>36</v>
      </c>
      <c r="E343" s="189"/>
      <c r="F343" s="189"/>
      <c r="G343" s="189"/>
      <c r="H343" s="170"/>
      <c r="I343" s="191"/>
      <c r="K343"/>
      <c r="L343"/>
      <c r="M343"/>
      <c r="N343"/>
    </row>
    <row r="344" spans="1:14" s="71" customFormat="1" ht="93.75" customHeight="1" x14ac:dyDescent="0.25">
      <c r="A344" s="367"/>
      <c r="B344" s="201" t="s">
        <v>381</v>
      </c>
      <c r="C344" s="318" t="s">
        <v>16</v>
      </c>
      <c r="D344" s="188">
        <v>6</v>
      </c>
      <c r="E344" s="189"/>
      <c r="F344" s="189"/>
      <c r="G344" s="189"/>
      <c r="H344" s="170"/>
      <c r="I344" s="191"/>
      <c r="K344"/>
      <c r="L344"/>
      <c r="M344"/>
      <c r="N344"/>
    </row>
    <row r="345" spans="1:14" s="71" customFormat="1" ht="56.25" customHeight="1" x14ac:dyDescent="0.25">
      <c r="A345" s="232"/>
      <c r="B345" s="404" t="s">
        <v>372</v>
      </c>
      <c r="C345" s="174" t="s">
        <v>14</v>
      </c>
      <c r="D345" s="186">
        <v>2</v>
      </c>
      <c r="E345" s="166"/>
      <c r="F345" s="405"/>
      <c r="G345" s="405"/>
      <c r="H345" s="190"/>
      <c r="I345" s="422"/>
      <c r="K345"/>
      <c r="L345"/>
      <c r="M345"/>
      <c r="N345"/>
    </row>
    <row r="346" spans="1:14" s="71" customFormat="1" ht="16.5" customHeight="1" x14ac:dyDescent="0.25">
      <c r="A346" s="367"/>
      <c r="B346" s="650" t="s">
        <v>258</v>
      </c>
      <c r="C346" s="187" t="s">
        <v>14</v>
      </c>
      <c r="D346" s="188">
        <v>1</v>
      </c>
      <c r="E346" s="186"/>
      <c r="F346" s="189"/>
      <c r="G346" s="189"/>
      <c r="H346" s="190"/>
      <c r="I346" s="191"/>
      <c r="K346"/>
      <c r="L346"/>
      <c r="M346"/>
      <c r="N346"/>
    </row>
    <row r="347" spans="1:14" s="71" customFormat="1" ht="30" customHeight="1" x14ac:dyDescent="0.25">
      <c r="A347" s="367"/>
      <c r="B347" s="173" t="s">
        <v>259</v>
      </c>
      <c r="C347" s="187" t="s">
        <v>14</v>
      </c>
      <c r="D347" s="188">
        <v>1</v>
      </c>
      <c r="E347" s="186"/>
      <c r="F347" s="189"/>
      <c r="G347" s="189"/>
      <c r="H347" s="160"/>
      <c r="I347" s="191"/>
      <c r="K347"/>
      <c r="L347"/>
      <c r="M347"/>
      <c r="N347"/>
    </row>
    <row r="348" spans="1:14" s="71" customFormat="1" ht="30" customHeight="1" x14ac:dyDescent="0.25">
      <c r="A348" s="500"/>
      <c r="B348" s="305" t="s">
        <v>382</v>
      </c>
      <c r="C348" s="440" t="s">
        <v>16</v>
      </c>
      <c r="D348" s="353">
        <v>120</v>
      </c>
      <c r="E348" s="353"/>
      <c r="F348" s="353"/>
      <c r="G348" s="353"/>
      <c r="H348" s="353"/>
      <c r="I348" s="501"/>
      <c r="K348"/>
      <c r="L348"/>
      <c r="M348"/>
      <c r="N348"/>
    </row>
    <row r="349" spans="1:14" s="71" customFormat="1" ht="39" customHeight="1" x14ac:dyDescent="0.25">
      <c r="A349" s="502"/>
      <c r="B349" s="286" t="s">
        <v>383</v>
      </c>
      <c r="C349" s="226" t="s">
        <v>16</v>
      </c>
      <c r="D349" s="160">
        <v>60</v>
      </c>
      <c r="E349" s="170"/>
      <c r="F349" s="170"/>
      <c r="G349" s="170"/>
      <c r="H349" s="171"/>
      <c r="I349" s="501"/>
      <c r="K349"/>
      <c r="L349"/>
      <c r="M349"/>
      <c r="N349"/>
    </row>
    <row r="350" spans="1:14" s="71" customFormat="1" ht="54.75" customHeight="1" x14ac:dyDescent="0.25">
      <c r="A350" s="328"/>
      <c r="B350" s="404" t="s">
        <v>374</v>
      </c>
      <c r="C350" s="318" t="s">
        <v>16</v>
      </c>
      <c r="D350" s="160">
        <v>42</v>
      </c>
      <c r="E350" s="192"/>
      <c r="F350" s="192"/>
      <c r="G350" s="192"/>
      <c r="H350" s="503"/>
      <c r="I350" s="446"/>
      <c r="K350"/>
      <c r="L350"/>
      <c r="M350"/>
      <c r="N350"/>
    </row>
    <row r="351" spans="1:14" s="71" customFormat="1" ht="48.75" customHeight="1" x14ac:dyDescent="0.25">
      <c r="A351" s="504"/>
      <c r="B351" s="286" t="s">
        <v>384</v>
      </c>
      <c r="C351" s="318" t="s">
        <v>16</v>
      </c>
      <c r="D351" s="160">
        <v>10</v>
      </c>
      <c r="E351" s="193"/>
      <c r="F351" s="505"/>
      <c r="G351" s="505"/>
      <c r="H351" s="506"/>
      <c r="I351" s="446"/>
      <c r="K351"/>
      <c r="L351"/>
      <c r="M351"/>
      <c r="N351"/>
    </row>
    <row r="352" spans="1:14" s="71" customFormat="1" ht="30.75" customHeight="1" x14ac:dyDescent="0.25">
      <c r="A352" s="293"/>
      <c r="B352" s="204" t="s">
        <v>90</v>
      </c>
      <c r="C352" s="318" t="s">
        <v>16</v>
      </c>
      <c r="D352" s="160">
        <v>8</v>
      </c>
      <c r="E352" s="194"/>
      <c r="F352" s="194"/>
      <c r="G352" s="194"/>
      <c r="H352" s="507"/>
      <c r="I352" s="446"/>
      <c r="K352"/>
      <c r="L352"/>
      <c r="M352"/>
      <c r="N352"/>
    </row>
    <row r="353" spans="1:14" s="71" customFormat="1" ht="26.25" customHeight="1" x14ac:dyDescent="0.25">
      <c r="A353" s="293"/>
      <c r="B353" s="196" t="s">
        <v>376</v>
      </c>
      <c r="C353" s="187" t="s">
        <v>14</v>
      </c>
      <c r="D353" s="160">
        <v>1</v>
      </c>
      <c r="E353" s="190"/>
      <c r="F353" s="197"/>
      <c r="G353" s="198"/>
      <c r="H353" s="160"/>
      <c r="I353" s="199"/>
      <c r="K353"/>
      <c r="L353"/>
      <c r="M353"/>
      <c r="N353"/>
    </row>
    <row r="354" spans="1:14" s="71" customFormat="1" ht="24" customHeight="1" x14ac:dyDescent="0.25">
      <c r="A354" s="293"/>
      <c r="B354" s="173" t="s">
        <v>434</v>
      </c>
      <c r="C354" s="187" t="s">
        <v>14</v>
      </c>
      <c r="D354" s="188">
        <v>1</v>
      </c>
      <c r="E354" s="186"/>
      <c r="F354" s="189"/>
      <c r="G354" s="189"/>
      <c r="H354" s="160"/>
      <c r="I354" s="191"/>
      <c r="K354"/>
      <c r="L354"/>
      <c r="M354"/>
      <c r="N354"/>
    </row>
    <row r="355" spans="1:14" s="71" customFormat="1" ht="36.75" customHeight="1" x14ac:dyDescent="0.25">
      <c r="A355" s="195"/>
      <c r="B355" s="196" t="s">
        <v>454</v>
      </c>
      <c r="C355" s="187" t="s">
        <v>14</v>
      </c>
      <c r="D355" s="160">
        <v>2</v>
      </c>
      <c r="E355" s="197"/>
      <c r="F355" s="197"/>
      <c r="G355" s="198"/>
      <c r="H355" s="160"/>
      <c r="I355" s="199"/>
      <c r="K355"/>
      <c r="L355"/>
      <c r="M355"/>
      <c r="N355"/>
    </row>
    <row r="356" spans="1:14" s="71" customFormat="1" ht="21" customHeight="1" x14ac:dyDescent="0.25">
      <c r="A356" s="195"/>
      <c r="B356" s="306"/>
      <c r="C356" s="187"/>
      <c r="D356" s="160"/>
      <c r="E356" s="197"/>
      <c r="F356" s="197"/>
      <c r="G356" s="198"/>
      <c r="H356" s="160"/>
      <c r="I356" s="199"/>
      <c r="K356"/>
      <c r="L356"/>
      <c r="M356"/>
      <c r="N356"/>
    </row>
    <row r="357" spans="1:14" s="71" customFormat="1" ht="15.75" x14ac:dyDescent="0.25">
      <c r="A357" s="279">
        <v>190</v>
      </c>
      <c r="B357" s="392" t="s">
        <v>54</v>
      </c>
      <c r="C357" s="498"/>
      <c r="D357" s="498"/>
      <c r="E357" s="498"/>
      <c r="F357" s="498"/>
      <c r="G357" s="498"/>
      <c r="H357" s="498"/>
      <c r="I357" s="499"/>
      <c r="K357"/>
      <c r="L357"/>
      <c r="M357"/>
      <c r="N357"/>
    </row>
    <row r="358" spans="1:14" s="71" customFormat="1" ht="45.75" customHeight="1" x14ac:dyDescent="0.25">
      <c r="A358" s="508"/>
      <c r="B358" s="204" t="s">
        <v>240</v>
      </c>
      <c r="C358" s="509" t="s">
        <v>14</v>
      </c>
      <c r="D358" s="285">
        <v>1</v>
      </c>
      <c r="E358" s="174"/>
      <c r="F358" s="174"/>
      <c r="G358" s="174"/>
      <c r="H358" s="510"/>
      <c r="I358" s="224"/>
      <c r="K358"/>
      <c r="L358"/>
      <c r="M358"/>
      <c r="N358"/>
    </row>
    <row r="359" spans="1:14" s="71" customFormat="1" ht="32.25" customHeight="1" x14ac:dyDescent="0.25">
      <c r="A359" s="279"/>
      <c r="B359" s="475" t="s">
        <v>80</v>
      </c>
      <c r="C359" s="222" t="s">
        <v>16</v>
      </c>
      <c r="D359" s="333">
        <v>33.200000000000003</v>
      </c>
      <c r="E359" s="174"/>
      <c r="F359" s="334"/>
      <c r="G359" s="192"/>
      <c r="H359" s="171"/>
      <c r="I359" s="224"/>
      <c r="K359"/>
      <c r="L359"/>
      <c r="M359"/>
      <c r="N359"/>
    </row>
    <row r="360" spans="1:14" s="71" customFormat="1" ht="31.5" customHeight="1" x14ac:dyDescent="0.25">
      <c r="A360" s="221"/>
      <c r="B360" s="230" t="s">
        <v>81</v>
      </c>
      <c r="C360" s="222" t="s">
        <v>16</v>
      </c>
      <c r="D360" s="333">
        <v>19.7</v>
      </c>
      <c r="E360" s="174"/>
      <c r="F360" s="334"/>
      <c r="G360" s="192"/>
      <c r="H360" s="171"/>
      <c r="I360" s="224"/>
      <c r="K360"/>
      <c r="L360"/>
      <c r="M360"/>
      <c r="N360"/>
    </row>
    <row r="361" spans="1:14" s="71" customFormat="1" ht="32.25" customHeight="1" x14ac:dyDescent="0.25">
      <c r="A361" s="221"/>
      <c r="B361" s="230" t="s">
        <v>82</v>
      </c>
      <c r="C361" s="264" t="s">
        <v>16</v>
      </c>
      <c r="D361" s="168">
        <v>9.5</v>
      </c>
      <c r="E361" s="174"/>
      <c r="F361" s="168"/>
      <c r="G361" s="168"/>
      <c r="H361" s="171"/>
      <c r="I361" s="224"/>
      <c r="K361"/>
      <c r="L361"/>
      <c r="M361"/>
      <c r="N361"/>
    </row>
    <row r="362" spans="1:14" s="71" customFormat="1" ht="39" customHeight="1" x14ac:dyDescent="0.25">
      <c r="A362" s="221"/>
      <c r="B362" s="230" t="s">
        <v>450</v>
      </c>
      <c r="C362" s="264" t="s">
        <v>16</v>
      </c>
      <c r="D362" s="168">
        <v>1.87</v>
      </c>
      <c r="E362" s="174"/>
      <c r="F362" s="168"/>
      <c r="G362" s="168"/>
      <c r="H362" s="171"/>
      <c r="I362" s="224"/>
      <c r="K362"/>
      <c r="L362"/>
      <c r="M362"/>
      <c r="N362"/>
    </row>
    <row r="363" spans="1:14" s="71" customFormat="1" ht="70.5" customHeight="1" x14ac:dyDescent="0.25">
      <c r="A363" s="221"/>
      <c r="B363" s="434" t="s">
        <v>400</v>
      </c>
      <c r="C363" s="264" t="s">
        <v>16</v>
      </c>
      <c r="D363" s="168">
        <v>5</v>
      </c>
      <c r="E363" s="174"/>
      <c r="F363" s="370"/>
      <c r="G363" s="370"/>
      <c r="H363" s="168"/>
      <c r="I363" s="224"/>
      <c r="K363"/>
      <c r="L363"/>
      <c r="M363"/>
      <c r="N363"/>
    </row>
    <row r="364" spans="1:14" s="71" customFormat="1" ht="82.5" customHeight="1" x14ac:dyDescent="0.25">
      <c r="A364" s="221"/>
      <c r="B364" s="434" t="s">
        <v>278</v>
      </c>
      <c r="C364" s="264" t="s">
        <v>16</v>
      </c>
      <c r="D364" s="168">
        <v>22</v>
      </c>
      <c r="E364" s="174"/>
      <c r="F364" s="168"/>
      <c r="G364" s="168"/>
      <c r="H364" s="168"/>
      <c r="I364" s="224"/>
      <c r="K364"/>
      <c r="L364"/>
      <c r="M364"/>
      <c r="N364"/>
    </row>
    <row r="365" spans="1:14" s="71" customFormat="1" ht="60.75" customHeight="1" x14ac:dyDescent="0.25">
      <c r="A365" s="221"/>
      <c r="B365" s="230" t="s">
        <v>241</v>
      </c>
      <c r="C365" s="264" t="s">
        <v>16</v>
      </c>
      <c r="D365" s="168">
        <v>56.5</v>
      </c>
      <c r="E365" s="174"/>
      <c r="F365" s="168"/>
      <c r="G365" s="168"/>
      <c r="H365" s="190"/>
      <c r="I365" s="224"/>
      <c r="K365"/>
      <c r="L365"/>
      <c r="M365"/>
      <c r="N365"/>
    </row>
    <row r="366" spans="1:14" s="71" customFormat="1" ht="54" customHeight="1" x14ac:dyDescent="0.25">
      <c r="A366" s="237"/>
      <c r="B366" s="230" t="s">
        <v>311</v>
      </c>
      <c r="C366" s="264" t="s">
        <v>16</v>
      </c>
      <c r="D366" s="168">
        <v>65.5</v>
      </c>
      <c r="E366" s="174"/>
      <c r="F366" s="168"/>
      <c r="G366" s="168"/>
      <c r="H366" s="190"/>
      <c r="I366" s="224"/>
      <c r="K366"/>
      <c r="L366"/>
      <c r="M366"/>
      <c r="N366"/>
    </row>
    <row r="367" spans="1:14" s="71" customFormat="1" ht="18" customHeight="1" x14ac:dyDescent="0.25">
      <c r="A367" s="221"/>
      <c r="B367" s="230" t="s">
        <v>84</v>
      </c>
      <c r="C367" s="222" t="s">
        <v>14</v>
      </c>
      <c r="D367" s="333">
        <v>1</v>
      </c>
      <c r="E367" s="174"/>
      <c r="F367" s="169"/>
      <c r="G367" s="169"/>
      <c r="H367" s="172"/>
      <c r="I367" s="224"/>
      <c r="K367"/>
      <c r="L367"/>
      <c r="M367"/>
      <c r="N367"/>
    </row>
    <row r="368" spans="1:14" s="71" customFormat="1" ht="115.5" customHeight="1" x14ac:dyDescent="0.25">
      <c r="A368" s="221"/>
      <c r="B368" s="255" t="s">
        <v>395</v>
      </c>
      <c r="C368" s="174" t="s">
        <v>14</v>
      </c>
      <c r="D368" s="166">
        <v>1</v>
      </c>
      <c r="E368" s="174"/>
      <c r="F368" s="405"/>
      <c r="G368" s="405"/>
      <c r="H368" s="190"/>
      <c r="I368" s="224"/>
      <c r="K368"/>
      <c r="L368"/>
      <c r="M368"/>
      <c r="N368"/>
    </row>
    <row r="369" spans="1:136" s="71" customFormat="1" ht="78.75" x14ac:dyDescent="0.25">
      <c r="A369" s="221"/>
      <c r="B369" s="332" t="s">
        <v>85</v>
      </c>
      <c r="C369" s="238" t="s">
        <v>14</v>
      </c>
      <c r="D369" s="511">
        <v>2</v>
      </c>
      <c r="E369" s="174"/>
      <c r="F369" s="168"/>
      <c r="G369" s="168"/>
      <c r="H369" s="168"/>
      <c r="I369" s="224"/>
      <c r="K369"/>
      <c r="L369"/>
      <c r="M369"/>
      <c r="N369"/>
    </row>
    <row r="370" spans="1:136" s="71" customFormat="1" ht="31.5" x14ac:dyDescent="0.25">
      <c r="A370" s="221"/>
      <c r="B370" s="230" t="s">
        <v>87</v>
      </c>
      <c r="C370" s="222" t="s">
        <v>14</v>
      </c>
      <c r="D370" s="512">
        <v>2</v>
      </c>
      <c r="E370" s="174"/>
      <c r="F370" s="168"/>
      <c r="G370" s="192"/>
      <c r="H370" s="513"/>
      <c r="I370" s="224"/>
      <c r="K370"/>
      <c r="L370"/>
      <c r="M370"/>
      <c r="N370"/>
    </row>
    <row r="371" spans="1:136" s="71" customFormat="1" ht="63" x14ac:dyDescent="0.25">
      <c r="A371" s="221"/>
      <c r="B371" s="255" t="s">
        <v>285</v>
      </c>
      <c r="C371" s="238" t="s">
        <v>14</v>
      </c>
      <c r="D371" s="514">
        <v>10</v>
      </c>
      <c r="E371" s="174"/>
      <c r="F371" s="515"/>
      <c r="G371" s="168"/>
      <c r="H371" s="168"/>
      <c r="I371" s="224"/>
      <c r="K371"/>
      <c r="L371"/>
      <c r="M371"/>
      <c r="N371"/>
    </row>
    <row r="372" spans="1:136" s="71" customFormat="1" ht="76.5" customHeight="1" x14ac:dyDescent="0.25">
      <c r="A372" s="221"/>
      <c r="B372" s="230" t="s">
        <v>88</v>
      </c>
      <c r="C372" s="238" t="s">
        <v>14</v>
      </c>
      <c r="D372" s="512">
        <v>5</v>
      </c>
      <c r="E372" s="174"/>
      <c r="F372" s="192"/>
      <c r="G372" s="192"/>
      <c r="H372" s="513"/>
      <c r="I372" s="224"/>
      <c r="K372"/>
      <c r="L372"/>
      <c r="M372"/>
      <c r="N372"/>
    </row>
    <row r="373" spans="1:136" s="71" customFormat="1" ht="116.25" customHeight="1" x14ac:dyDescent="0.25">
      <c r="A373" s="221"/>
      <c r="B373" s="196" t="s">
        <v>89</v>
      </c>
      <c r="C373" s="264" t="s">
        <v>16</v>
      </c>
      <c r="D373" s="168">
        <v>310.5</v>
      </c>
      <c r="E373" s="174"/>
      <c r="F373" s="168"/>
      <c r="G373" s="168"/>
      <c r="H373" s="190"/>
      <c r="I373" s="224"/>
      <c r="K373"/>
      <c r="L373"/>
      <c r="M373"/>
      <c r="N373"/>
    </row>
    <row r="374" spans="1:136" s="71" customFormat="1" ht="87.75" customHeight="1" x14ac:dyDescent="0.25">
      <c r="A374" s="221"/>
      <c r="B374" s="196" t="s">
        <v>358</v>
      </c>
      <c r="C374" s="264" t="s">
        <v>16</v>
      </c>
      <c r="D374" s="168">
        <v>4</v>
      </c>
      <c r="E374" s="174"/>
      <c r="F374" s="168"/>
      <c r="G374" s="168"/>
      <c r="H374" s="168"/>
      <c r="I374" s="224"/>
      <c r="K374"/>
      <c r="L374"/>
      <c r="M374"/>
      <c r="N374"/>
    </row>
    <row r="375" spans="1:136" s="74" customFormat="1" ht="75.75" customHeight="1" x14ac:dyDescent="0.25">
      <c r="A375" s="221"/>
      <c r="B375" s="196" t="s">
        <v>359</v>
      </c>
      <c r="C375" s="264" t="s">
        <v>16</v>
      </c>
      <c r="D375" s="168">
        <v>2.5</v>
      </c>
      <c r="E375" s="174"/>
      <c r="F375" s="168"/>
      <c r="G375" s="168"/>
      <c r="H375" s="168"/>
      <c r="I375" s="224"/>
      <c r="J375" s="77"/>
      <c r="K375"/>
      <c r="L375"/>
      <c r="M375"/>
      <c r="N375"/>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c r="AY375" s="77"/>
      <c r="AZ375" s="77"/>
      <c r="BA375" s="77"/>
      <c r="BB375" s="77"/>
      <c r="BC375" s="77"/>
      <c r="BD375" s="77"/>
      <c r="BE375" s="77"/>
      <c r="BF375" s="77"/>
      <c r="BG375" s="77"/>
      <c r="BH375" s="77"/>
      <c r="BI375" s="77"/>
      <c r="BJ375" s="77"/>
      <c r="BK375" s="77"/>
      <c r="BL375" s="77"/>
      <c r="BM375" s="77"/>
      <c r="BN375" s="77"/>
      <c r="BO375" s="77"/>
      <c r="BP375" s="77"/>
      <c r="BQ375" s="77"/>
      <c r="BR375" s="77"/>
      <c r="BS375" s="77"/>
      <c r="BT375" s="77"/>
      <c r="BU375" s="77"/>
      <c r="BV375" s="77"/>
      <c r="BW375" s="77"/>
      <c r="BX375" s="77"/>
      <c r="BY375" s="77"/>
      <c r="BZ375" s="77"/>
      <c r="CA375" s="77"/>
      <c r="CB375" s="77"/>
      <c r="CC375" s="77"/>
      <c r="CD375" s="77"/>
      <c r="CE375" s="77"/>
      <c r="CF375" s="77"/>
      <c r="CG375" s="77"/>
      <c r="CH375" s="77"/>
      <c r="CI375" s="77"/>
      <c r="CJ375" s="77"/>
      <c r="CK375" s="77"/>
      <c r="CL375" s="77"/>
      <c r="CM375" s="77"/>
      <c r="CN375" s="77"/>
      <c r="CO375" s="77"/>
      <c r="CP375" s="77"/>
      <c r="CQ375" s="77"/>
      <c r="CR375" s="77"/>
      <c r="CS375" s="77"/>
      <c r="CT375" s="77"/>
      <c r="CU375" s="77"/>
      <c r="CV375" s="77"/>
      <c r="CW375" s="77"/>
      <c r="CX375" s="77"/>
      <c r="CY375" s="77"/>
      <c r="CZ375" s="77"/>
      <c r="DA375" s="77"/>
      <c r="DB375" s="77"/>
      <c r="DC375" s="77"/>
      <c r="DD375" s="77"/>
      <c r="DE375" s="77"/>
      <c r="DF375" s="77"/>
      <c r="DG375" s="77"/>
      <c r="DH375" s="77"/>
      <c r="DI375" s="77"/>
      <c r="DJ375" s="77"/>
      <c r="DK375" s="77"/>
      <c r="DL375" s="77"/>
      <c r="DM375" s="77"/>
      <c r="DN375" s="77"/>
      <c r="DO375" s="77"/>
      <c r="DP375" s="77"/>
      <c r="DQ375" s="77"/>
      <c r="DR375" s="77"/>
      <c r="DS375" s="77"/>
      <c r="DT375" s="77"/>
      <c r="DU375" s="77"/>
      <c r="DV375" s="77"/>
      <c r="DW375" s="77"/>
      <c r="DX375" s="77"/>
      <c r="DY375" s="77"/>
      <c r="DZ375" s="77"/>
      <c r="EA375" s="77"/>
      <c r="EB375" s="77"/>
      <c r="EC375" s="77"/>
      <c r="ED375" s="77"/>
      <c r="EE375" s="77"/>
      <c r="EF375" s="77"/>
    </row>
    <row r="376" spans="1:136" s="71" customFormat="1" ht="84" customHeight="1" x14ac:dyDescent="0.25">
      <c r="A376" s="221"/>
      <c r="B376" s="201" t="s">
        <v>238</v>
      </c>
      <c r="C376" s="222" t="s">
        <v>14</v>
      </c>
      <c r="D376" s="169">
        <v>1</v>
      </c>
      <c r="E376" s="174"/>
      <c r="F376" s="505"/>
      <c r="G376" s="505"/>
      <c r="H376" s="171"/>
      <c r="I376" s="224"/>
      <c r="K376"/>
      <c r="L376"/>
      <c r="M376"/>
      <c r="N376"/>
    </row>
    <row r="377" spans="1:136" s="71" customFormat="1" ht="30.75" customHeight="1" x14ac:dyDescent="0.25">
      <c r="A377" s="328"/>
      <c r="B377" s="255" t="s">
        <v>385</v>
      </c>
      <c r="C377" s="516" t="s">
        <v>17</v>
      </c>
      <c r="D377" s="172">
        <v>23.15</v>
      </c>
      <c r="E377" s="174"/>
      <c r="F377" s="172"/>
      <c r="G377" s="172"/>
      <c r="H377" s="172"/>
      <c r="I377" s="224"/>
      <c r="K377"/>
      <c r="L377"/>
      <c r="M377"/>
      <c r="N377"/>
    </row>
    <row r="378" spans="1:136" s="71" customFormat="1" ht="33" customHeight="1" x14ac:dyDescent="0.25">
      <c r="A378" s="221"/>
      <c r="B378" s="196" t="s">
        <v>86</v>
      </c>
      <c r="C378" s="222" t="s">
        <v>14</v>
      </c>
      <c r="D378" s="193">
        <v>70</v>
      </c>
      <c r="E378" s="174"/>
      <c r="F378" s="505"/>
      <c r="G378" s="505"/>
      <c r="H378" s="169"/>
      <c r="I378" s="224"/>
      <c r="K378"/>
      <c r="L378"/>
      <c r="M378"/>
      <c r="N378"/>
    </row>
    <row r="379" spans="1:136" s="71" customFormat="1" ht="16.5" thickBot="1" x14ac:dyDescent="0.3">
      <c r="A379" s="517"/>
      <c r="B379" s="518"/>
      <c r="C379" s="340"/>
      <c r="D379" s="342"/>
      <c r="E379" s="307"/>
      <c r="F379" s="519"/>
      <c r="G379" s="519"/>
      <c r="H379" s="178"/>
      <c r="I379" s="520"/>
      <c r="K379"/>
      <c r="L379"/>
      <c r="M379"/>
      <c r="N379"/>
    </row>
    <row r="380" spans="1:136" s="71" customFormat="1" ht="16.5" thickBot="1" x14ac:dyDescent="0.3">
      <c r="A380" s="725" t="s">
        <v>91</v>
      </c>
      <c r="B380" s="726"/>
      <c r="C380" s="726"/>
      <c r="D380" s="726"/>
      <c r="E380" s="726"/>
      <c r="F380" s="726"/>
      <c r="G380" s="726"/>
      <c r="H380" s="727"/>
      <c r="I380" s="521"/>
      <c r="K380"/>
      <c r="L380"/>
      <c r="M380"/>
      <c r="N380"/>
      <c r="P380" s="133"/>
      <c r="Q380" s="132"/>
      <c r="R380" s="132"/>
    </row>
    <row r="381" spans="1:136" s="71" customFormat="1" ht="16.5" customHeight="1" x14ac:dyDescent="0.25">
      <c r="A381" s="745" t="s">
        <v>92</v>
      </c>
      <c r="B381" s="746"/>
      <c r="C381" s="746"/>
      <c r="D381" s="746"/>
      <c r="E381" s="746"/>
      <c r="F381" s="746"/>
      <c r="G381" s="746"/>
      <c r="H381" s="747"/>
      <c r="I381" s="693"/>
      <c r="K381"/>
      <c r="L381"/>
      <c r="M381"/>
      <c r="N381"/>
      <c r="P381" s="133"/>
      <c r="Q381" s="132"/>
      <c r="R381" s="131"/>
    </row>
    <row r="382" spans="1:136" s="71" customFormat="1" ht="16.5" customHeight="1" x14ac:dyDescent="0.25">
      <c r="A382" s="748" t="s">
        <v>93</v>
      </c>
      <c r="B382" s="749"/>
      <c r="C382" s="749"/>
      <c r="D382" s="749"/>
      <c r="E382" s="749"/>
      <c r="F382" s="749"/>
      <c r="G382" s="749"/>
      <c r="H382" s="750"/>
      <c r="I382" s="690"/>
      <c r="K382"/>
      <c r="L382"/>
      <c r="M382"/>
      <c r="N382"/>
    </row>
    <row r="383" spans="1:136" s="71" customFormat="1" ht="16.5" customHeight="1" x14ac:dyDescent="0.25">
      <c r="A383" s="748" t="s">
        <v>94</v>
      </c>
      <c r="B383" s="749"/>
      <c r="C383" s="749"/>
      <c r="D383" s="749"/>
      <c r="E383" s="749"/>
      <c r="F383" s="749"/>
      <c r="G383" s="749"/>
      <c r="H383" s="750"/>
      <c r="I383" s="690"/>
      <c r="K383"/>
      <c r="L383"/>
      <c r="M383"/>
      <c r="N383"/>
      <c r="P383" s="134"/>
      <c r="Q383" s="132"/>
      <c r="R383" s="132"/>
      <c r="S383" s="137"/>
      <c r="U383" s="134" t="s">
        <v>423</v>
      </c>
    </row>
    <row r="384" spans="1:136" s="71" customFormat="1" ht="16.5" customHeight="1" x14ac:dyDescent="0.25">
      <c r="A384" s="751" t="s">
        <v>95</v>
      </c>
      <c r="B384" s="752"/>
      <c r="C384" s="752"/>
      <c r="D384" s="752"/>
      <c r="E384" s="752"/>
      <c r="F384" s="752"/>
      <c r="G384" s="752"/>
      <c r="H384" s="753"/>
      <c r="I384" s="692"/>
      <c r="K384"/>
      <c r="L384"/>
      <c r="M384"/>
      <c r="N384"/>
    </row>
    <row r="385" spans="1:16" s="71" customFormat="1" ht="16.5" customHeight="1" x14ac:dyDescent="0.25">
      <c r="A385" s="748" t="s">
        <v>424</v>
      </c>
      <c r="B385" s="749"/>
      <c r="C385" s="749"/>
      <c r="D385" s="749"/>
      <c r="E385" s="749"/>
      <c r="F385" s="749"/>
      <c r="G385" s="749"/>
      <c r="H385" s="750"/>
      <c r="I385" s="690"/>
      <c r="K385"/>
      <c r="L385"/>
      <c r="M385"/>
      <c r="N385"/>
    </row>
    <row r="386" spans="1:16" s="71" customFormat="1" ht="16.5" customHeight="1" thickBot="1" x14ac:dyDescent="0.3">
      <c r="A386" s="722" t="s">
        <v>96</v>
      </c>
      <c r="B386" s="723"/>
      <c r="C386" s="723"/>
      <c r="D386" s="723"/>
      <c r="E386" s="723"/>
      <c r="F386" s="723"/>
      <c r="G386" s="723"/>
      <c r="H386" s="724"/>
      <c r="I386" s="691"/>
      <c r="K386"/>
      <c r="L386"/>
      <c r="M386"/>
      <c r="N386"/>
    </row>
    <row r="387" spans="1:16" s="71" customFormat="1" ht="15.75" x14ac:dyDescent="0.25">
      <c r="A387" s="70"/>
      <c r="B387" s="70"/>
      <c r="C387" s="70"/>
      <c r="D387" s="70"/>
      <c r="E387" s="70"/>
      <c r="F387" s="70"/>
      <c r="G387" s="70"/>
      <c r="H387" s="70"/>
      <c r="I387" s="70"/>
      <c r="K387"/>
      <c r="L387"/>
      <c r="M387"/>
      <c r="N387"/>
    </row>
    <row r="390" spans="1:16" x14ac:dyDescent="0.25">
      <c r="G390" s="76"/>
    </row>
    <row r="391" spans="1:16" x14ac:dyDescent="0.25">
      <c r="G391" s="82"/>
      <c r="H391" s="83"/>
      <c r="I391" s="83"/>
    </row>
    <row r="392" spans="1:16" ht="15.75" x14ac:dyDescent="0.25">
      <c r="G392" s="67"/>
      <c r="H392" s="83"/>
      <c r="I392" s="84"/>
    </row>
    <row r="396" spans="1:16" x14ac:dyDescent="0.25">
      <c r="C396" s="77"/>
      <c r="D396" s="77"/>
      <c r="E396" s="77"/>
      <c r="F396" s="77"/>
      <c r="G396" s="77"/>
      <c r="H396" s="77"/>
      <c r="I396" s="77"/>
      <c r="J396" s="77"/>
      <c r="K396" s="77"/>
      <c r="L396" s="77"/>
      <c r="M396" s="77"/>
      <c r="N396" s="77"/>
      <c r="O396" s="77"/>
      <c r="P396" s="77"/>
    </row>
    <row r="397" spans="1:16" x14ac:dyDescent="0.25">
      <c r="C397" s="77"/>
      <c r="D397" s="77"/>
      <c r="E397" s="77"/>
      <c r="F397" s="77"/>
      <c r="G397" s="77"/>
      <c r="H397" s="77"/>
      <c r="I397" s="77"/>
      <c r="J397" s="77"/>
      <c r="K397" s="77"/>
      <c r="L397" s="77"/>
      <c r="M397" s="77"/>
      <c r="N397" s="77"/>
      <c r="O397" s="77"/>
      <c r="P397" s="77"/>
    </row>
    <row r="398" spans="1:16" x14ac:dyDescent="0.25">
      <c r="C398" s="77"/>
      <c r="D398" s="77"/>
      <c r="E398" s="77"/>
      <c r="F398" s="77"/>
      <c r="G398" s="77"/>
      <c r="H398" s="77"/>
      <c r="I398" s="77"/>
      <c r="J398" s="77"/>
      <c r="K398" s="77"/>
      <c r="L398" s="77"/>
      <c r="M398" s="77"/>
      <c r="N398" s="77"/>
      <c r="O398" s="77"/>
      <c r="P398" s="139"/>
    </row>
    <row r="399" spans="1:16" ht="15.75" x14ac:dyDescent="0.25">
      <c r="C399" s="686"/>
      <c r="D399" s="686"/>
      <c r="E399" s="686"/>
      <c r="F399" s="686"/>
      <c r="G399" s="686"/>
      <c r="H399" s="686"/>
      <c r="I399" s="686"/>
      <c r="J399" s="686"/>
      <c r="K399" s="77"/>
      <c r="L399" s="77"/>
      <c r="M399" s="77"/>
      <c r="N399" s="77"/>
      <c r="O399" s="77"/>
      <c r="P399" s="77"/>
    </row>
    <row r="400" spans="1:16" ht="15.75" x14ac:dyDescent="0.25">
      <c r="C400" s="673"/>
      <c r="D400" s="673"/>
      <c r="E400" s="673"/>
      <c r="F400" s="673"/>
      <c r="G400" s="673"/>
      <c r="H400" s="673"/>
      <c r="I400" s="673"/>
      <c r="J400" s="673"/>
      <c r="K400" s="77"/>
      <c r="L400" s="77"/>
      <c r="M400" s="77"/>
      <c r="N400" s="77"/>
      <c r="O400" s="77"/>
      <c r="P400" s="77"/>
    </row>
    <row r="401" spans="3:16" ht="15.75" x14ac:dyDescent="0.25">
      <c r="C401" s="673"/>
      <c r="D401" s="673"/>
      <c r="E401" s="673"/>
      <c r="F401" s="673"/>
      <c r="G401" s="673"/>
      <c r="H401" s="673"/>
      <c r="I401" s="673"/>
      <c r="J401" s="673"/>
      <c r="K401" s="77"/>
      <c r="L401" s="77"/>
      <c r="M401" s="77"/>
      <c r="N401" s="77"/>
      <c r="O401" s="77"/>
      <c r="P401" s="139"/>
    </row>
    <row r="402" spans="3:16" ht="15.75" x14ac:dyDescent="0.25">
      <c r="C402" s="686"/>
      <c r="D402" s="686"/>
      <c r="E402" s="686"/>
      <c r="F402" s="686"/>
      <c r="G402" s="686"/>
      <c r="H402" s="686"/>
      <c r="I402" s="686"/>
      <c r="J402" s="686"/>
      <c r="K402" s="77"/>
      <c r="L402" s="77"/>
      <c r="M402" s="77"/>
      <c r="N402" s="77"/>
      <c r="O402" s="77"/>
      <c r="P402" s="139"/>
    </row>
    <row r="403" spans="3:16" ht="15.75" x14ac:dyDescent="0.25">
      <c r="C403" s="673"/>
      <c r="D403" s="673"/>
      <c r="E403" s="673"/>
      <c r="F403" s="673"/>
      <c r="G403" s="673"/>
      <c r="H403" s="673"/>
      <c r="I403" s="673"/>
      <c r="J403" s="673"/>
      <c r="K403" s="77"/>
      <c r="L403" s="77"/>
      <c r="M403" s="77"/>
      <c r="N403" s="77"/>
      <c r="O403" s="77"/>
      <c r="P403" s="139"/>
    </row>
    <row r="404" spans="3:16" ht="15.75" x14ac:dyDescent="0.25">
      <c r="C404" s="686"/>
      <c r="D404" s="686"/>
      <c r="E404" s="686"/>
      <c r="F404" s="686"/>
      <c r="G404" s="686"/>
      <c r="H404" s="686"/>
      <c r="I404" s="686"/>
      <c r="J404" s="686"/>
      <c r="K404" s="77"/>
      <c r="L404" s="77"/>
      <c r="M404" s="77"/>
      <c r="N404" s="77"/>
      <c r="O404" s="77"/>
      <c r="P404" s="77"/>
    </row>
    <row r="405" spans="3:16" ht="15.75" x14ac:dyDescent="0.25">
      <c r="C405" s="687"/>
      <c r="D405" s="687"/>
      <c r="E405" s="687"/>
      <c r="F405" s="687"/>
      <c r="G405" s="687"/>
      <c r="H405" s="687"/>
      <c r="I405" s="687"/>
      <c r="J405" s="687"/>
      <c r="K405" s="77"/>
      <c r="L405" s="77"/>
      <c r="M405" s="77"/>
      <c r="N405" s="77"/>
      <c r="O405" s="77"/>
      <c r="P405" s="77"/>
    </row>
    <row r="406" spans="3:16" x14ac:dyDescent="0.25">
      <c r="C406" s="77"/>
      <c r="D406" s="77"/>
      <c r="E406" s="77"/>
      <c r="F406" s="77"/>
      <c r="G406" s="77"/>
      <c r="H406" s="77"/>
      <c r="I406" s="77"/>
      <c r="J406" s="77"/>
      <c r="K406" s="77"/>
      <c r="L406" s="77"/>
      <c r="M406" s="77"/>
      <c r="N406" s="77"/>
      <c r="O406" s="77"/>
      <c r="P406" s="139"/>
    </row>
    <row r="407" spans="3:16" x14ac:dyDescent="0.25">
      <c r="C407" s="77"/>
      <c r="D407" s="77"/>
      <c r="E407" s="77"/>
      <c r="F407" s="77"/>
      <c r="G407" s="77"/>
      <c r="H407" s="77"/>
      <c r="I407" s="77"/>
      <c r="J407" s="77"/>
      <c r="K407" s="77"/>
      <c r="L407" s="77"/>
      <c r="M407" s="77"/>
      <c r="N407" s="77"/>
      <c r="O407" s="77"/>
      <c r="P407" s="139"/>
    </row>
    <row r="408" spans="3:16" x14ac:dyDescent="0.25">
      <c r="C408" s="139"/>
      <c r="D408" s="139"/>
      <c r="E408" s="139"/>
      <c r="F408" s="688"/>
      <c r="G408" s="139"/>
      <c r="H408" s="139"/>
      <c r="I408" s="77"/>
      <c r="J408" s="77"/>
      <c r="K408" s="77"/>
      <c r="L408" s="77"/>
      <c r="M408" s="77"/>
      <c r="N408" s="77"/>
      <c r="O408" s="77"/>
      <c r="P408" s="77"/>
    </row>
    <row r="409" spans="3:16" ht="15.75" x14ac:dyDescent="0.25">
      <c r="C409" s="686"/>
      <c r="D409" s="686"/>
      <c r="E409" s="686"/>
      <c r="F409" s="686"/>
      <c r="G409" s="686"/>
      <c r="H409" s="686"/>
      <c r="I409" s="77"/>
      <c r="J409" s="77"/>
      <c r="K409" s="77"/>
      <c r="L409" s="77"/>
      <c r="M409" s="77"/>
      <c r="N409" s="77"/>
      <c r="O409" s="77"/>
      <c r="P409" s="77"/>
    </row>
    <row r="410" spans="3:16" ht="15.75" x14ac:dyDescent="0.25">
      <c r="C410" s="673"/>
      <c r="D410" s="673"/>
      <c r="E410" s="673"/>
      <c r="F410" s="673"/>
      <c r="G410" s="673"/>
      <c r="H410" s="673"/>
      <c r="I410" s="77"/>
      <c r="J410" s="77"/>
      <c r="K410" s="77"/>
      <c r="L410" s="77"/>
      <c r="M410" s="77"/>
      <c r="N410" s="77"/>
      <c r="O410" s="77"/>
      <c r="P410" s="77"/>
    </row>
    <row r="411" spans="3:16" ht="15.75" x14ac:dyDescent="0.25">
      <c r="C411" s="673"/>
      <c r="D411" s="673"/>
      <c r="E411" s="673"/>
      <c r="F411" s="673"/>
      <c r="G411" s="673"/>
      <c r="H411" s="673"/>
      <c r="I411" s="77"/>
      <c r="J411" s="77"/>
      <c r="K411" s="77"/>
      <c r="L411" s="77"/>
      <c r="M411" s="77"/>
      <c r="N411" s="77"/>
      <c r="O411" s="77"/>
      <c r="P411" s="77"/>
    </row>
    <row r="412" spans="3:16" ht="15.75" x14ac:dyDescent="0.25">
      <c r="C412" s="686"/>
      <c r="D412" s="686"/>
      <c r="E412" s="686"/>
      <c r="F412" s="686"/>
      <c r="G412" s="686"/>
      <c r="H412" s="686"/>
      <c r="I412" s="77"/>
      <c r="J412" s="77"/>
      <c r="K412" s="77"/>
      <c r="L412" s="77"/>
      <c r="M412" s="77"/>
      <c r="N412" s="77"/>
      <c r="O412" s="77"/>
      <c r="P412" s="77"/>
    </row>
    <row r="413" spans="3:16" ht="15.75" x14ac:dyDescent="0.25">
      <c r="C413" s="673"/>
      <c r="D413" s="673"/>
      <c r="E413" s="673"/>
      <c r="F413" s="673"/>
      <c r="G413" s="673"/>
      <c r="H413" s="673"/>
      <c r="I413" s="77"/>
      <c r="J413" s="77"/>
      <c r="K413" s="77"/>
      <c r="L413" s="77"/>
      <c r="M413" s="77"/>
      <c r="N413" s="77"/>
      <c r="O413" s="77"/>
      <c r="P413" s="77"/>
    </row>
    <row r="414" spans="3:16" ht="15.75" x14ac:dyDescent="0.25">
      <c r="C414" s="686"/>
      <c r="D414" s="686"/>
      <c r="E414" s="686"/>
      <c r="F414" s="686"/>
      <c r="G414" s="686"/>
      <c r="H414" s="686"/>
      <c r="I414" s="77"/>
      <c r="J414" s="77"/>
      <c r="K414" s="77"/>
      <c r="L414" s="77"/>
      <c r="M414" s="77"/>
      <c r="N414" s="77"/>
      <c r="O414" s="77"/>
      <c r="P414" s="77"/>
    </row>
    <row r="415" spans="3:16" ht="15.75" x14ac:dyDescent="0.25">
      <c r="C415" s="687"/>
      <c r="D415" s="687"/>
      <c r="E415" s="687"/>
      <c r="F415" s="687"/>
      <c r="G415" s="687"/>
      <c r="H415" s="687"/>
      <c r="I415" s="689"/>
      <c r="J415" s="689"/>
      <c r="K415" s="77"/>
      <c r="L415" s="77"/>
      <c r="M415" s="77"/>
      <c r="N415" s="77"/>
      <c r="O415" s="77"/>
      <c r="P415" s="77"/>
    </row>
    <row r="416" spans="3:16" x14ac:dyDescent="0.25">
      <c r="C416" s="77"/>
      <c r="D416" s="77"/>
      <c r="E416" s="77"/>
      <c r="F416" s="77"/>
      <c r="G416" s="77"/>
      <c r="H416" s="77"/>
      <c r="I416" s="77"/>
      <c r="J416" s="77"/>
      <c r="K416" s="77"/>
      <c r="L416" s="77"/>
      <c r="M416" s="77"/>
      <c r="N416" s="77"/>
      <c r="O416" s="77"/>
      <c r="P416" s="77"/>
    </row>
    <row r="422" spans="3:10" x14ac:dyDescent="0.25">
      <c r="C422" s="75"/>
      <c r="D422" s="152"/>
      <c r="E422" s="152"/>
      <c r="F422" s="75"/>
      <c r="G422" s="75"/>
      <c r="H422" s="75"/>
      <c r="I422" s="75"/>
      <c r="J422" s="75"/>
    </row>
    <row r="423" spans="3:10" ht="15.75" x14ac:dyDescent="0.25">
      <c r="C423" s="78"/>
      <c r="D423" s="78"/>
      <c r="E423" s="78"/>
      <c r="F423" s="78"/>
      <c r="G423" s="78"/>
      <c r="H423" s="78"/>
      <c r="I423" s="78"/>
      <c r="J423" s="78"/>
    </row>
    <row r="424" spans="3:10" ht="15.75" x14ac:dyDescent="0.25">
      <c r="C424" s="79"/>
      <c r="D424" s="79"/>
      <c r="E424" s="79"/>
      <c r="F424" s="79"/>
      <c r="G424" s="79"/>
      <c r="H424" s="79"/>
      <c r="I424" s="79"/>
      <c r="J424" s="79"/>
    </row>
    <row r="425" spans="3:10" ht="15.75" x14ac:dyDescent="0.25">
      <c r="C425" s="79"/>
      <c r="D425" s="79"/>
      <c r="E425" s="79"/>
      <c r="F425" s="79"/>
      <c r="G425" s="79"/>
      <c r="H425" s="79"/>
      <c r="I425" s="79"/>
      <c r="J425" s="79"/>
    </row>
    <row r="426" spans="3:10" ht="15.75" x14ac:dyDescent="0.25">
      <c r="C426" s="78"/>
      <c r="D426" s="78"/>
      <c r="E426" s="78"/>
      <c r="F426" s="78"/>
      <c r="G426" s="78"/>
      <c r="H426" s="78"/>
      <c r="I426" s="78"/>
      <c r="J426" s="78"/>
    </row>
    <row r="427" spans="3:10" ht="15.75" x14ac:dyDescent="0.25">
      <c r="C427" s="79"/>
      <c r="D427" s="79"/>
      <c r="E427" s="79"/>
      <c r="F427" s="79"/>
      <c r="G427" s="79"/>
      <c r="H427" s="79"/>
      <c r="I427" s="79"/>
      <c r="J427" s="79"/>
    </row>
    <row r="428" spans="3:10" ht="15.75" x14ac:dyDescent="0.25">
      <c r="C428" s="78"/>
      <c r="D428" s="78"/>
      <c r="E428" s="78"/>
      <c r="F428" s="78"/>
      <c r="G428" s="78"/>
      <c r="H428" s="78"/>
      <c r="I428" s="78"/>
      <c r="J428" s="78"/>
    </row>
    <row r="429" spans="3:10" ht="15.75" x14ac:dyDescent="0.25">
      <c r="C429" s="80"/>
      <c r="D429" s="80"/>
      <c r="E429" s="80"/>
      <c r="F429" s="80"/>
      <c r="G429" s="80"/>
      <c r="H429" s="80"/>
      <c r="I429" s="80"/>
      <c r="J429" s="80"/>
    </row>
    <row r="433" spans="6:9" x14ac:dyDescent="0.25">
      <c r="F433" s="76"/>
      <c r="G433" s="76"/>
      <c r="H433" s="76"/>
      <c r="I433" s="76"/>
    </row>
  </sheetData>
  <mergeCells count="42">
    <mergeCell ref="A327:H327"/>
    <mergeCell ref="A328:I328"/>
    <mergeCell ref="A312:I312"/>
    <mergeCell ref="A136:I136"/>
    <mergeCell ref="A259:I259"/>
    <mergeCell ref="A311:H311"/>
    <mergeCell ref="A32:I32"/>
    <mergeCell ref="A313:I313"/>
    <mergeCell ref="A8:I8"/>
    <mergeCell ref="A10:B10"/>
    <mergeCell ref="G10:I10"/>
    <mergeCell ref="A12:A14"/>
    <mergeCell ref="B12:B14"/>
    <mergeCell ref="C12:C14"/>
    <mergeCell ref="D12:D14"/>
    <mergeCell ref="E12:H12"/>
    <mergeCell ref="I12:I14"/>
    <mergeCell ref="H13:H14"/>
    <mergeCell ref="E13:E14"/>
    <mergeCell ref="F13:F14"/>
    <mergeCell ref="G13:G14"/>
    <mergeCell ref="A1:I1"/>
    <mergeCell ref="A2:I2"/>
    <mergeCell ref="A3:I3"/>
    <mergeCell ref="A5:I5"/>
    <mergeCell ref="A6:I6"/>
    <mergeCell ref="O128:O130"/>
    <mergeCell ref="A386:H386"/>
    <mergeCell ref="A380:H380"/>
    <mergeCell ref="A15:I15"/>
    <mergeCell ref="A31:H31"/>
    <mergeCell ref="A33:I33"/>
    <mergeCell ref="A135:H135"/>
    <mergeCell ref="A137:I137"/>
    <mergeCell ref="A258:H258"/>
    <mergeCell ref="A260:I260"/>
    <mergeCell ref="A329:I329"/>
    <mergeCell ref="A381:H381"/>
    <mergeCell ref="A382:H382"/>
    <mergeCell ref="A383:H383"/>
    <mergeCell ref="A384:H384"/>
    <mergeCell ref="A385:H385"/>
  </mergeCells>
  <pageMargins left="0.70866141732283472" right="0.70866141732283472" top="0.35433070866141736" bottom="0.35433070866141736" header="0.31496062992125984" footer="0.31496062992125984"/>
  <pageSetup scale="54" orientation="portrait" horizontalDpi="300" verticalDpi="300" r:id="rId1"/>
  <colBreaks count="1" manualBreakCount="1">
    <brk id="9" max="41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8"/>
  <sheetViews>
    <sheetView view="pageBreakPreview" topLeftCell="A307" zoomScale="90" zoomScaleNormal="90" zoomScaleSheetLayoutView="90" workbookViewId="0">
      <selection activeCell="E284" sqref="E284"/>
    </sheetView>
  </sheetViews>
  <sheetFormatPr baseColWidth="10" defaultRowHeight="15" x14ac:dyDescent="0.25"/>
  <cols>
    <col min="1" max="1" width="7.28515625" customWidth="1"/>
    <col min="2" max="2" width="65.85546875" customWidth="1"/>
    <col min="3" max="3" width="8.28515625" customWidth="1"/>
    <col min="4" max="4" width="14.28515625" customWidth="1"/>
    <col min="5" max="5" width="12.85546875" customWidth="1"/>
    <col min="6" max="6" width="13.140625" customWidth="1"/>
    <col min="7" max="7" width="12.7109375" bestFit="1" customWidth="1"/>
    <col min="8" max="8" width="17.42578125" customWidth="1"/>
    <col min="9" max="9" width="16" customWidth="1"/>
    <col min="10" max="10" width="13" bestFit="1" customWidth="1"/>
    <col min="11" max="11" width="15.7109375" customWidth="1"/>
    <col min="12" max="12" width="13.28515625" customWidth="1"/>
    <col min="13" max="14" width="12.85546875" bestFit="1" customWidth="1"/>
    <col min="17" max="17" width="15.85546875" customWidth="1"/>
    <col min="18" max="18" width="14.28515625" customWidth="1"/>
    <col min="19" max="19" width="12.140625" customWidth="1"/>
  </cols>
  <sheetData>
    <row r="1" spans="1:14" ht="15.75" x14ac:dyDescent="0.25">
      <c r="A1" s="802" t="str">
        <f>+'CENTRO ESCOLAR'!A1:I1</f>
        <v>MINISTERIO DE EDUCACIÓN</v>
      </c>
      <c r="B1" s="802"/>
      <c r="C1" s="802"/>
      <c r="D1" s="802"/>
      <c r="E1" s="802"/>
      <c r="F1" s="802"/>
      <c r="G1" s="802"/>
      <c r="H1" s="802"/>
      <c r="I1" s="802"/>
    </row>
    <row r="2" spans="1:14" ht="15.75" customHeight="1" x14ac:dyDescent="0.25">
      <c r="A2" s="802" t="str">
        <f>+'CENTRO ESCOLAR'!A2:I2</f>
        <v>DIVISIÓN GENERAL DE INFRAESTRUCTURA ESCOLAR</v>
      </c>
      <c r="B2" s="802"/>
      <c r="C2" s="802"/>
      <c r="D2" s="802"/>
      <c r="E2" s="802"/>
      <c r="F2" s="802"/>
      <c r="G2" s="802"/>
      <c r="H2" s="802"/>
      <c r="I2" s="802"/>
    </row>
    <row r="3" spans="1:14" ht="15.75" customHeight="1" x14ac:dyDescent="0.25">
      <c r="A3" s="802" t="str">
        <f>+'CENTRO ESCOLAR'!A3:I3</f>
        <v>DIVISIÓN DE PREINVERSIÓN</v>
      </c>
      <c r="B3" s="802"/>
      <c r="C3" s="802"/>
      <c r="D3" s="802"/>
      <c r="E3" s="802"/>
      <c r="F3" s="802"/>
      <c r="G3" s="802"/>
      <c r="H3" s="802"/>
      <c r="I3" s="802"/>
    </row>
    <row r="4" spans="1:14" ht="15.75" customHeight="1" x14ac:dyDescent="0.25">
      <c r="A4" s="146"/>
      <c r="B4" s="146"/>
      <c r="C4" s="146"/>
      <c r="D4" s="146"/>
      <c r="E4" s="146"/>
      <c r="F4" s="146"/>
      <c r="G4" s="146"/>
      <c r="H4" s="146"/>
      <c r="I4" s="146"/>
    </row>
    <row r="5" spans="1:14" ht="15.75" customHeight="1" x14ac:dyDescent="0.25">
      <c r="A5" s="802" t="str">
        <f>+'CENTRO ESCOLAR'!A5:I5</f>
        <v>PROYECTO: MEJORAMIENTO DEL CENTRO ESCOLAR ANDRÉS CASTRO</v>
      </c>
      <c r="B5" s="802"/>
      <c r="C5" s="802"/>
      <c r="D5" s="802"/>
      <c r="E5" s="802"/>
      <c r="F5" s="802"/>
      <c r="G5" s="802"/>
      <c r="H5" s="802"/>
      <c r="I5" s="802"/>
    </row>
    <row r="6" spans="1:14" ht="15.75" customHeight="1" x14ac:dyDescent="0.25">
      <c r="A6" s="802" t="str">
        <f>+'CENTRO ESCOLAR'!A6:I6</f>
        <v>UBICACIÓN: MUNICIPIO DE WASPAM,  REGIÓN AUTÓNOMA COSTA CARIBE NORTE</v>
      </c>
      <c r="B6" s="802"/>
      <c r="C6" s="802"/>
      <c r="D6" s="802"/>
      <c r="E6" s="802"/>
      <c r="F6" s="802"/>
      <c r="G6" s="802"/>
      <c r="H6" s="802"/>
      <c r="I6" s="802"/>
    </row>
    <row r="7" spans="1:14" ht="15.75" x14ac:dyDescent="0.25">
      <c r="A7" s="6"/>
      <c r="B7" s="1"/>
      <c r="C7" s="1"/>
      <c r="D7" s="1"/>
      <c r="E7" s="1"/>
      <c r="F7" s="1"/>
      <c r="G7" s="1"/>
      <c r="H7" s="1"/>
      <c r="I7" s="1"/>
    </row>
    <row r="8" spans="1:14" ht="15.75" x14ac:dyDescent="0.25">
      <c r="A8" s="801" t="s">
        <v>97</v>
      </c>
      <c r="B8" s="801"/>
      <c r="C8" s="801"/>
      <c r="D8" s="801"/>
      <c r="E8" s="801"/>
      <c r="F8" s="801"/>
      <c r="G8" s="801"/>
      <c r="H8" s="801"/>
      <c r="I8" s="801"/>
    </row>
    <row r="9" spans="1:14" ht="15.75" x14ac:dyDescent="0.25">
      <c r="A9" s="7"/>
      <c r="B9" s="7"/>
      <c r="C9" s="7"/>
      <c r="D9" s="7"/>
      <c r="E9" s="7"/>
      <c r="F9" s="7"/>
      <c r="G9" s="7"/>
      <c r="H9" s="7"/>
      <c r="I9" s="7"/>
    </row>
    <row r="10" spans="1:14" ht="15.75" x14ac:dyDescent="0.25">
      <c r="A10" s="806" t="s">
        <v>5</v>
      </c>
      <c r="B10" s="806"/>
      <c r="C10" s="7"/>
      <c r="D10" s="8"/>
      <c r="E10" s="7"/>
      <c r="F10" s="807" t="s">
        <v>6</v>
      </c>
      <c r="G10" s="807"/>
      <c r="H10" s="807"/>
      <c r="I10" s="807"/>
    </row>
    <row r="11" spans="1:14" ht="16.5" thickBot="1" x14ac:dyDescent="0.3">
      <c r="A11" s="6"/>
      <c r="B11" s="1" t="s">
        <v>98</v>
      </c>
      <c r="C11" s="1"/>
      <c r="D11" s="1"/>
      <c r="E11" s="1"/>
      <c r="F11" s="1"/>
      <c r="G11" s="1"/>
      <c r="H11" s="1"/>
      <c r="I11" s="1"/>
    </row>
    <row r="12" spans="1:14" ht="19.5" customHeight="1" thickBot="1" x14ac:dyDescent="0.3">
      <c r="A12" s="808" t="s">
        <v>7</v>
      </c>
      <c r="B12" s="765" t="s">
        <v>8</v>
      </c>
      <c r="C12" s="765" t="s">
        <v>9</v>
      </c>
      <c r="D12" s="768" t="s">
        <v>10</v>
      </c>
      <c r="E12" s="771" t="s">
        <v>11</v>
      </c>
      <c r="F12" s="772"/>
      <c r="G12" s="772"/>
      <c r="H12" s="811"/>
      <c r="I12" s="774" t="s">
        <v>490</v>
      </c>
    </row>
    <row r="13" spans="1:14" ht="16.5" customHeight="1" x14ac:dyDescent="0.25">
      <c r="A13" s="809"/>
      <c r="B13" s="766"/>
      <c r="C13" s="766"/>
      <c r="D13" s="769"/>
      <c r="E13" s="781" t="s">
        <v>493</v>
      </c>
      <c r="F13" s="781" t="s">
        <v>494</v>
      </c>
      <c r="G13" s="781" t="s">
        <v>495</v>
      </c>
      <c r="H13" s="774" t="s">
        <v>489</v>
      </c>
      <c r="I13" s="775"/>
    </row>
    <row r="14" spans="1:14" ht="23.25" customHeight="1" thickBot="1" x14ac:dyDescent="0.3">
      <c r="A14" s="810"/>
      <c r="B14" s="767"/>
      <c r="C14" s="767"/>
      <c r="D14" s="770"/>
      <c r="E14" s="782"/>
      <c r="F14" s="782"/>
      <c r="G14" s="782"/>
      <c r="H14" s="776"/>
      <c r="I14" s="776"/>
    </row>
    <row r="15" spans="1:14" s="71" customFormat="1" ht="21" customHeight="1" thickBot="1" x14ac:dyDescent="0.3">
      <c r="A15" s="728" t="s">
        <v>391</v>
      </c>
      <c r="B15" s="729"/>
      <c r="C15" s="729"/>
      <c r="D15" s="729"/>
      <c r="E15" s="729"/>
      <c r="F15" s="729"/>
      <c r="G15" s="729"/>
      <c r="H15" s="729"/>
      <c r="I15" s="730"/>
      <c r="K15"/>
      <c r="L15"/>
      <c r="M15"/>
      <c r="N15"/>
    </row>
    <row r="16" spans="1:14" s="71" customFormat="1" ht="15.75" x14ac:dyDescent="0.25">
      <c r="A16" s="351">
        <v>10</v>
      </c>
      <c r="B16" s="217" t="s">
        <v>12</v>
      </c>
      <c r="C16" s="352"/>
      <c r="D16" s="353"/>
      <c r="E16" s="354"/>
      <c r="F16" s="353"/>
      <c r="G16" s="353"/>
      <c r="H16" s="353"/>
      <c r="I16" s="252"/>
      <c r="K16"/>
      <c r="L16"/>
      <c r="M16"/>
      <c r="N16"/>
    </row>
    <row r="17" spans="1:14" s="71" customFormat="1" ht="15.75" x14ac:dyDescent="0.25">
      <c r="A17" s="237"/>
      <c r="B17" s="201" t="s">
        <v>21</v>
      </c>
      <c r="C17" s="284" t="s">
        <v>17</v>
      </c>
      <c r="D17" s="164">
        <v>266.61</v>
      </c>
      <c r="E17" s="525"/>
      <c r="F17" s="164"/>
      <c r="G17" s="164"/>
      <c r="H17" s="161"/>
      <c r="I17" s="224"/>
      <c r="K17"/>
      <c r="L17"/>
      <c r="M17"/>
      <c r="N17" s="151"/>
    </row>
    <row r="18" spans="1:14" s="71" customFormat="1" ht="15.75" x14ac:dyDescent="0.25">
      <c r="A18" s="237"/>
      <c r="B18" s="201" t="s">
        <v>59</v>
      </c>
      <c r="C18" s="284" t="s">
        <v>17</v>
      </c>
      <c r="D18" s="164">
        <v>169.93</v>
      </c>
      <c r="E18" s="525"/>
      <c r="F18" s="164"/>
      <c r="G18" s="526"/>
      <c r="H18" s="161"/>
      <c r="I18" s="527"/>
      <c r="K18"/>
      <c r="L18"/>
      <c r="M18"/>
      <c r="N18"/>
    </row>
    <row r="19" spans="1:14" s="71" customFormat="1" x14ac:dyDescent="0.25">
      <c r="A19" s="528"/>
      <c r="B19" s="104"/>
      <c r="C19" s="104"/>
      <c r="D19" s="104"/>
      <c r="E19" s="104"/>
      <c r="F19" s="104"/>
      <c r="G19" s="104"/>
      <c r="H19" s="100"/>
      <c r="I19" s="529"/>
      <c r="K19"/>
      <c r="L19"/>
      <c r="M19"/>
      <c r="N19"/>
    </row>
    <row r="20" spans="1:14" s="71" customFormat="1" ht="15.75" x14ac:dyDescent="0.25">
      <c r="A20" s="221">
        <v>20</v>
      </c>
      <c r="B20" s="258" t="s">
        <v>79</v>
      </c>
      <c r="C20" s="259"/>
      <c r="D20" s="202"/>
      <c r="E20" s="260"/>
      <c r="F20" s="173"/>
      <c r="G20" s="173"/>
      <c r="H20" s="169"/>
      <c r="I20" s="224"/>
      <c r="K20"/>
      <c r="L20"/>
      <c r="M20"/>
      <c r="N20"/>
    </row>
    <row r="21" spans="1:14" s="71" customFormat="1" ht="15.75" x14ac:dyDescent="0.25">
      <c r="A21" s="237"/>
      <c r="B21" s="201" t="s">
        <v>60</v>
      </c>
      <c r="C21" s="259" t="s">
        <v>61</v>
      </c>
      <c r="D21" s="202">
        <v>151.9</v>
      </c>
      <c r="E21" s="260"/>
      <c r="F21" s="173"/>
      <c r="G21" s="173"/>
      <c r="H21" s="180"/>
      <c r="I21" s="224"/>
      <c r="K21"/>
      <c r="L21"/>
      <c r="M21"/>
      <c r="N21"/>
    </row>
    <row r="22" spans="1:14" s="71" customFormat="1" ht="15.75" x14ac:dyDescent="0.25">
      <c r="A22" s="237"/>
      <c r="B22" s="201" t="s">
        <v>62</v>
      </c>
      <c r="C22" s="259" t="s">
        <v>61</v>
      </c>
      <c r="D22" s="202">
        <v>117.98</v>
      </c>
      <c r="E22" s="260"/>
      <c r="F22" s="173"/>
      <c r="G22" s="173"/>
      <c r="H22" s="162"/>
      <c r="I22" s="224"/>
      <c r="K22"/>
      <c r="L22"/>
      <c r="M22"/>
      <c r="N22"/>
    </row>
    <row r="23" spans="1:14" s="71" customFormat="1" ht="31.5" x14ac:dyDescent="0.25">
      <c r="A23" s="237"/>
      <c r="B23" s="201" t="s">
        <v>63</v>
      </c>
      <c r="C23" s="259" t="s">
        <v>61</v>
      </c>
      <c r="D23" s="202">
        <v>197.47</v>
      </c>
      <c r="E23" s="260"/>
      <c r="F23" s="173"/>
      <c r="G23" s="173"/>
      <c r="H23" s="169"/>
      <c r="I23" s="224"/>
      <c r="K23"/>
      <c r="L23"/>
      <c r="M23"/>
      <c r="N23"/>
    </row>
    <row r="24" spans="1:14" s="71" customFormat="1" ht="15.75" x14ac:dyDescent="0.25">
      <c r="A24" s="237"/>
      <c r="B24" s="201"/>
      <c r="C24" s="259"/>
      <c r="D24" s="202"/>
      <c r="E24" s="260"/>
      <c r="F24" s="173"/>
      <c r="G24" s="173"/>
      <c r="H24" s="169"/>
      <c r="I24" s="224"/>
      <c r="K24"/>
      <c r="L24"/>
      <c r="M24"/>
      <c r="N24"/>
    </row>
    <row r="25" spans="1:14" s="71" customFormat="1" ht="15.75" x14ac:dyDescent="0.25">
      <c r="A25" s="221">
        <v>30</v>
      </c>
      <c r="B25" s="258" t="s">
        <v>99</v>
      </c>
      <c r="C25" s="222"/>
      <c r="D25" s="356"/>
      <c r="E25" s="356"/>
      <c r="F25" s="356"/>
      <c r="G25" s="356"/>
      <c r="H25" s="356"/>
      <c r="I25" s="224"/>
      <c r="K25"/>
      <c r="L25"/>
      <c r="M25"/>
      <c r="N25"/>
    </row>
    <row r="26" spans="1:14" s="71" customFormat="1" ht="15.75" x14ac:dyDescent="0.25">
      <c r="A26" s="237"/>
      <c r="B26" s="201" t="s">
        <v>64</v>
      </c>
      <c r="C26" s="222" t="s">
        <v>61</v>
      </c>
      <c r="D26" s="168">
        <v>103.09</v>
      </c>
      <c r="E26" s="168"/>
      <c r="F26" s="168"/>
      <c r="G26" s="168"/>
      <c r="H26" s="161"/>
      <c r="I26" s="224"/>
      <c r="K26"/>
      <c r="L26"/>
      <c r="M26"/>
      <c r="N26"/>
    </row>
    <row r="27" spans="1:14" s="71" customFormat="1" ht="15.75" x14ac:dyDescent="0.25">
      <c r="A27" s="237"/>
      <c r="B27" s="283" t="s">
        <v>65</v>
      </c>
      <c r="C27" s="222" t="s">
        <v>61</v>
      </c>
      <c r="D27" s="168">
        <v>102.81</v>
      </c>
      <c r="E27" s="168"/>
      <c r="F27" s="168"/>
      <c r="G27" s="168"/>
      <c r="H27" s="161"/>
      <c r="I27" s="224"/>
      <c r="K27"/>
      <c r="L27"/>
      <c r="M27"/>
      <c r="N27"/>
    </row>
    <row r="28" spans="1:14" s="71" customFormat="1" ht="15.75" x14ac:dyDescent="0.25">
      <c r="A28" s="237"/>
      <c r="B28" s="283" t="s">
        <v>66</v>
      </c>
      <c r="C28" s="222" t="s">
        <v>61</v>
      </c>
      <c r="D28" s="168">
        <v>27.86</v>
      </c>
      <c r="E28" s="168"/>
      <c r="F28" s="168"/>
      <c r="G28" s="168"/>
      <c r="H28" s="170"/>
      <c r="I28" s="224"/>
      <c r="K28"/>
      <c r="L28"/>
      <c r="M28"/>
      <c r="N28"/>
    </row>
    <row r="29" spans="1:14" s="71" customFormat="1" ht="15.75" x14ac:dyDescent="0.25">
      <c r="A29" s="237"/>
      <c r="B29" s="530" t="s">
        <v>67</v>
      </c>
      <c r="C29" s="301" t="s">
        <v>61</v>
      </c>
      <c r="D29" s="282">
        <v>4.13</v>
      </c>
      <c r="E29" s="531"/>
      <c r="F29" s="172"/>
      <c r="G29" s="172"/>
      <c r="H29" s="161"/>
      <c r="I29" s="532"/>
      <c r="K29"/>
      <c r="L29"/>
      <c r="M29"/>
      <c r="N29"/>
    </row>
    <row r="30" spans="1:14" s="71" customFormat="1" ht="15.75" x14ac:dyDescent="0.25">
      <c r="A30" s="237"/>
      <c r="B30" s="201" t="s">
        <v>68</v>
      </c>
      <c r="C30" s="222" t="s">
        <v>61</v>
      </c>
      <c r="D30" s="168">
        <v>53.5</v>
      </c>
      <c r="E30" s="168"/>
      <c r="F30" s="168"/>
      <c r="G30" s="168"/>
      <c r="H30" s="168"/>
      <c r="I30" s="224"/>
      <c r="K30"/>
      <c r="L30"/>
      <c r="M30"/>
      <c r="N30"/>
    </row>
    <row r="31" spans="1:14" s="71" customFormat="1" ht="15.75" x14ac:dyDescent="0.25">
      <c r="A31" s="237"/>
      <c r="B31" s="201" t="s">
        <v>69</v>
      </c>
      <c r="C31" s="222" t="s">
        <v>61</v>
      </c>
      <c r="D31" s="168">
        <v>9.17</v>
      </c>
      <c r="E31" s="168"/>
      <c r="F31" s="168"/>
      <c r="G31" s="168"/>
      <c r="H31" s="181"/>
      <c r="I31" s="224"/>
      <c r="K31"/>
      <c r="L31"/>
      <c r="M31"/>
      <c r="N31"/>
    </row>
    <row r="32" spans="1:14" s="71" customFormat="1" ht="15.75" x14ac:dyDescent="0.25">
      <c r="A32" s="237"/>
      <c r="B32" s="201" t="s">
        <v>70</v>
      </c>
      <c r="C32" s="222" t="s">
        <v>26</v>
      </c>
      <c r="D32" s="168">
        <v>265.64999999999998</v>
      </c>
      <c r="E32" s="168"/>
      <c r="F32" s="168"/>
      <c r="G32" s="168"/>
      <c r="H32" s="161"/>
      <c r="I32" s="224"/>
      <c r="K32"/>
      <c r="L32"/>
      <c r="M32"/>
      <c r="N32"/>
    </row>
    <row r="33" spans="1:14" s="71" customFormat="1" ht="15.75" x14ac:dyDescent="0.25">
      <c r="A33" s="237"/>
      <c r="B33" s="201" t="s">
        <v>71</v>
      </c>
      <c r="C33" s="222" t="s">
        <v>26</v>
      </c>
      <c r="D33" s="168">
        <v>35.47</v>
      </c>
      <c r="E33" s="168"/>
      <c r="F33" s="168"/>
      <c r="G33" s="168"/>
      <c r="H33" s="161"/>
      <c r="I33" s="224"/>
      <c r="K33"/>
      <c r="L33"/>
      <c r="M33"/>
      <c r="N33"/>
    </row>
    <row r="34" spans="1:14" s="71" customFormat="1" ht="15.75" x14ac:dyDescent="0.25">
      <c r="A34" s="237"/>
      <c r="B34" s="201" t="s">
        <v>72</v>
      </c>
      <c r="C34" s="222" t="s">
        <v>26</v>
      </c>
      <c r="D34" s="168">
        <v>797.47</v>
      </c>
      <c r="E34" s="168"/>
      <c r="F34" s="168"/>
      <c r="G34" s="168"/>
      <c r="H34" s="161"/>
      <c r="I34" s="224"/>
      <c r="K34"/>
      <c r="L34"/>
      <c r="M34"/>
      <c r="N34"/>
    </row>
    <row r="35" spans="1:14" s="71" customFormat="1" ht="15.75" x14ac:dyDescent="0.25">
      <c r="A35" s="237"/>
      <c r="B35" s="201" t="s">
        <v>297</v>
      </c>
      <c r="C35" s="222" t="s">
        <v>17</v>
      </c>
      <c r="D35" s="168">
        <v>22.5</v>
      </c>
      <c r="E35" s="168"/>
      <c r="F35" s="168"/>
      <c r="G35" s="168"/>
      <c r="H35" s="161"/>
      <c r="I35" s="224"/>
      <c r="K35"/>
      <c r="L35"/>
      <c r="M35"/>
      <c r="N35"/>
    </row>
    <row r="36" spans="1:14" s="71" customFormat="1" ht="15.75" x14ac:dyDescent="0.25">
      <c r="A36" s="237"/>
      <c r="B36" s="201" t="s">
        <v>298</v>
      </c>
      <c r="C36" s="222" t="s">
        <v>17</v>
      </c>
      <c r="D36" s="168">
        <v>13.83</v>
      </c>
      <c r="E36" s="168"/>
      <c r="F36" s="168"/>
      <c r="G36" s="168"/>
      <c r="H36" s="161"/>
      <c r="I36" s="224"/>
      <c r="K36"/>
      <c r="L36"/>
      <c r="M36"/>
      <c r="N36"/>
    </row>
    <row r="37" spans="1:14" s="71" customFormat="1" ht="15.75" x14ac:dyDescent="0.25">
      <c r="A37" s="237"/>
      <c r="B37" s="201" t="s">
        <v>500</v>
      </c>
      <c r="C37" s="222" t="s">
        <v>17</v>
      </c>
      <c r="D37" s="168">
        <v>39.729999999999997</v>
      </c>
      <c r="E37" s="168"/>
      <c r="F37" s="168"/>
      <c r="G37" s="168"/>
      <c r="H37" s="161"/>
      <c r="I37" s="224"/>
      <c r="K37"/>
      <c r="L37"/>
      <c r="M37"/>
      <c r="N37"/>
    </row>
    <row r="38" spans="1:14" s="71" customFormat="1" ht="15.75" x14ac:dyDescent="0.25">
      <c r="A38" s="237"/>
      <c r="B38" s="201"/>
      <c r="C38" s="259"/>
      <c r="D38" s="202"/>
      <c r="E38" s="260"/>
      <c r="F38" s="173"/>
      <c r="G38" s="173"/>
      <c r="H38" s="169"/>
      <c r="I38" s="224"/>
      <c r="K38"/>
      <c r="L38"/>
      <c r="M38"/>
      <c r="N38"/>
    </row>
    <row r="39" spans="1:14" s="71" customFormat="1" ht="15.75" x14ac:dyDescent="0.25">
      <c r="A39" s="262" t="s">
        <v>153</v>
      </c>
      <c r="B39" s="263" t="s">
        <v>154</v>
      </c>
      <c r="C39" s="274"/>
      <c r="D39" s="265"/>
      <c r="E39" s="265"/>
      <c r="F39" s="265"/>
      <c r="G39" s="265"/>
      <c r="H39" s="265"/>
      <c r="I39" s="533"/>
      <c r="K39"/>
      <c r="L39"/>
      <c r="M39"/>
      <c r="N39"/>
    </row>
    <row r="40" spans="1:14" s="71" customFormat="1" ht="31.5" x14ac:dyDescent="0.25">
      <c r="A40" s="369"/>
      <c r="B40" s="275" t="s">
        <v>155</v>
      </c>
      <c r="C40" s="274" t="s">
        <v>26</v>
      </c>
      <c r="D40" s="168">
        <v>146.35</v>
      </c>
      <c r="E40" s="168"/>
      <c r="F40" s="370"/>
      <c r="G40" s="370"/>
      <c r="H40" s="170"/>
      <c r="I40" s="236"/>
      <c r="K40"/>
      <c r="L40"/>
      <c r="M40"/>
      <c r="N40"/>
    </row>
    <row r="41" spans="1:14" s="71" customFormat="1" ht="15.75" x14ac:dyDescent="0.25">
      <c r="A41" s="369"/>
      <c r="B41" s="275" t="s">
        <v>444</v>
      </c>
      <c r="C41" s="274" t="s">
        <v>26</v>
      </c>
      <c r="D41" s="168">
        <v>13</v>
      </c>
      <c r="E41" s="168"/>
      <c r="F41" s="370"/>
      <c r="G41" s="370"/>
      <c r="H41" s="170"/>
      <c r="I41" s="236"/>
      <c r="K41"/>
      <c r="L41"/>
      <c r="M41"/>
      <c r="N41"/>
    </row>
    <row r="42" spans="1:14" s="71" customFormat="1" ht="15.75" x14ac:dyDescent="0.25">
      <c r="A42" s="369"/>
      <c r="B42" s="275" t="s">
        <v>156</v>
      </c>
      <c r="C42" s="274" t="s">
        <v>14</v>
      </c>
      <c r="D42" s="168">
        <v>20</v>
      </c>
      <c r="E42" s="389"/>
      <c r="F42" s="370"/>
      <c r="G42" s="370"/>
      <c r="H42" s="168"/>
      <c r="I42" s="236"/>
      <c r="K42"/>
      <c r="L42"/>
      <c r="M42"/>
      <c r="N42"/>
    </row>
    <row r="43" spans="1:14" s="71" customFormat="1" ht="15.75" x14ac:dyDescent="0.25">
      <c r="A43" s="237"/>
      <c r="B43" s="201"/>
      <c r="C43" s="259"/>
      <c r="D43" s="202"/>
      <c r="E43" s="260"/>
      <c r="F43" s="173"/>
      <c r="G43" s="173"/>
      <c r="H43" s="169"/>
      <c r="I43" s="236"/>
      <c r="K43"/>
      <c r="L43"/>
      <c r="M43"/>
      <c r="N43"/>
    </row>
    <row r="44" spans="1:14" s="71" customFormat="1" ht="15.75" x14ac:dyDescent="0.25">
      <c r="A44" s="271">
        <v>40</v>
      </c>
      <c r="B44" s="258" t="s">
        <v>100</v>
      </c>
      <c r="C44" s="201"/>
      <c r="D44" s="272"/>
      <c r="E44" s="366"/>
      <c r="F44" s="167"/>
      <c r="G44" s="167"/>
      <c r="H44" s="167"/>
      <c r="I44" s="236"/>
      <c r="K44"/>
      <c r="L44"/>
      <c r="M44"/>
      <c r="N44"/>
    </row>
    <row r="45" spans="1:14" s="71" customFormat="1" ht="47.25" x14ac:dyDescent="0.25">
      <c r="A45" s="271"/>
      <c r="B45" s="268" t="s">
        <v>157</v>
      </c>
      <c r="C45" s="222" t="s">
        <v>16</v>
      </c>
      <c r="D45" s="202">
        <v>64.75</v>
      </c>
      <c r="E45" s="169"/>
      <c r="F45" s="169"/>
      <c r="G45" s="169"/>
      <c r="H45" s="182"/>
      <c r="I45" s="236"/>
      <c r="K45"/>
      <c r="L45"/>
      <c r="M45"/>
      <c r="N45"/>
    </row>
    <row r="46" spans="1:14" s="71" customFormat="1" ht="47.25" x14ac:dyDescent="0.25">
      <c r="A46" s="271"/>
      <c r="B46" s="268" t="s">
        <v>158</v>
      </c>
      <c r="C46" s="222" t="s">
        <v>16</v>
      </c>
      <c r="D46" s="168">
        <v>1.81</v>
      </c>
      <c r="E46" s="168"/>
      <c r="F46" s="169"/>
      <c r="G46" s="169"/>
      <c r="H46" s="182"/>
      <c r="I46" s="236"/>
      <c r="K46"/>
      <c r="L46"/>
      <c r="M46"/>
      <c r="N46"/>
    </row>
    <row r="47" spans="1:14" s="71" customFormat="1" ht="47.25" x14ac:dyDescent="0.25">
      <c r="A47" s="271"/>
      <c r="B47" s="268" t="s">
        <v>159</v>
      </c>
      <c r="C47" s="222" t="s">
        <v>16</v>
      </c>
      <c r="D47" s="168">
        <v>67.760000000000005</v>
      </c>
      <c r="E47" s="168"/>
      <c r="F47" s="169"/>
      <c r="G47" s="169"/>
      <c r="H47" s="182"/>
      <c r="I47" s="236"/>
      <c r="K47"/>
      <c r="L47"/>
      <c r="M47"/>
      <c r="N47"/>
    </row>
    <row r="48" spans="1:14" s="71" customFormat="1" ht="47.25" x14ac:dyDescent="0.25">
      <c r="A48" s="271"/>
      <c r="B48" s="268" t="s">
        <v>160</v>
      </c>
      <c r="C48" s="222" t="s">
        <v>16</v>
      </c>
      <c r="D48" s="168">
        <v>1.95</v>
      </c>
      <c r="E48" s="168"/>
      <c r="F48" s="169"/>
      <c r="G48" s="169"/>
      <c r="H48" s="168"/>
      <c r="I48" s="236"/>
      <c r="K48"/>
      <c r="L48"/>
      <c r="M48"/>
      <c r="N48"/>
    </row>
    <row r="49" spans="1:14" s="71" customFormat="1" ht="47.25" x14ac:dyDescent="0.25">
      <c r="A49" s="271"/>
      <c r="B49" s="268" t="s">
        <v>161</v>
      </c>
      <c r="C49" s="222" t="s">
        <v>16</v>
      </c>
      <c r="D49" s="202">
        <v>3.7</v>
      </c>
      <c r="E49" s="169"/>
      <c r="F49" s="169"/>
      <c r="G49" s="169"/>
      <c r="H49" s="168"/>
      <c r="I49" s="236"/>
      <c r="K49"/>
      <c r="L49"/>
      <c r="M49"/>
      <c r="N49"/>
    </row>
    <row r="50" spans="1:14" s="71" customFormat="1" ht="47.25" x14ac:dyDescent="0.25">
      <c r="A50" s="271"/>
      <c r="B50" s="268" t="s">
        <v>162</v>
      </c>
      <c r="C50" s="222" t="s">
        <v>16</v>
      </c>
      <c r="D50" s="202">
        <v>69.040000000000006</v>
      </c>
      <c r="E50" s="169"/>
      <c r="F50" s="169"/>
      <c r="G50" s="169"/>
      <c r="H50" s="182"/>
      <c r="I50" s="236"/>
      <c r="K50"/>
      <c r="L50"/>
      <c r="M50"/>
      <c r="N50"/>
    </row>
    <row r="51" spans="1:14" s="71" customFormat="1" ht="47.25" x14ac:dyDescent="0.25">
      <c r="A51" s="237"/>
      <c r="B51" s="268" t="s">
        <v>163</v>
      </c>
      <c r="C51" s="222" t="s">
        <v>16</v>
      </c>
      <c r="D51" s="202">
        <v>54.2</v>
      </c>
      <c r="E51" s="173"/>
      <c r="F51" s="169"/>
      <c r="G51" s="169"/>
      <c r="H51" s="168"/>
      <c r="I51" s="236"/>
      <c r="K51"/>
      <c r="L51"/>
      <c r="M51"/>
      <c r="N51"/>
    </row>
    <row r="52" spans="1:14" s="71" customFormat="1" ht="15.75" x14ac:dyDescent="0.25">
      <c r="A52" s="237"/>
      <c r="B52" s="268"/>
      <c r="C52" s="259"/>
      <c r="D52" s="202"/>
      <c r="E52" s="260"/>
      <c r="F52" s="173"/>
      <c r="G52" s="173"/>
      <c r="H52" s="169"/>
      <c r="I52" s="224"/>
      <c r="K52"/>
      <c r="L52"/>
      <c r="M52"/>
      <c r="N52"/>
    </row>
    <row r="53" spans="1:14" s="71" customFormat="1" ht="15.75" x14ac:dyDescent="0.25">
      <c r="A53" s="221">
        <v>50</v>
      </c>
      <c r="B53" s="258" t="s">
        <v>101</v>
      </c>
      <c r="C53" s="274"/>
      <c r="D53" s="168"/>
      <c r="E53" s="168"/>
      <c r="F53" s="168"/>
      <c r="G53" s="168"/>
      <c r="H53" s="168"/>
      <c r="I53" s="224"/>
      <c r="K53"/>
      <c r="L53"/>
      <c r="M53"/>
      <c r="N53"/>
    </row>
    <row r="54" spans="1:14" s="71" customFormat="1" ht="31.5" x14ac:dyDescent="0.25">
      <c r="A54" s="271"/>
      <c r="B54" s="275" t="s">
        <v>164</v>
      </c>
      <c r="C54" s="238" t="s">
        <v>17</v>
      </c>
      <c r="D54" s="168">
        <v>18.850000000000001</v>
      </c>
      <c r="E54" s="389"/>
      <c r="F54" s="370"/>
      <c r="G54" s="370"/>
      <c r="H54" s="170"/>
      <c r="I54" s="276"/>
      <c r="K54"/>
      <c r="L54"/>
      <c r="M54"/>
      <c r="N54"/>
    </row>
    <row r="55" spans="1:14" s="71" customFormat="1" ht="31.5" x14ac:dyDescent="0.25">
      <c r="A55" s="271"/>
      <c r="B55" s="275" t="s">
        <v>165</v>
      </c>
      <c r="C55" s="238" t="s">
        <v>17</v>
      </c>
      <c r="D55" s="164">
        <v>75.63</v>
      </c>
      <c r="E55" s="292"/>
      <c r="F55" s="265"/>
      <c r="G55" s="265"/>
      <c r="H55" s="170"/>
      <c r="I55" s="276"/>
      <c r="K55"/>
      <c r="L55"/>
      <c r="M55"/>
      <c r="N55"/>
    </row>
    <row r="56" spans="1:14" s="71" customFormat="1" ht="31.5" x14ac:dyDescent="0.25">
      <c r="A56" s="271"/>
      <c r="B56" s="275" t="s">
        <v>166</v>
      </c>
      <c r="C56" s="238" t="s">
        <v>17</v>
      </c>
      <c r="D56" s="168">
        <v>26.95</v>
      </c>
      <c r="E56" s="389"/>
      <c r="F56" s="370"/>
      <c r="G56" s="370"/>
      <c r="H56" s="170"/>
      <c r="I56" s="276"/>
      <c r="K56"/>
      <c r="L56"/>
      <c r="M56"/>
      <c r="N56"/>
    </row>
    <row r="57" spans="1:14" s="71" customFormat="1" ht="15.75" x14ac:dyDescent="0.25">
      <c r="A57" s="237"/>
      <c r="B57" s="201"/>
      <c r="C57" s="259"/>
      <c r="D57" s="202"/>
      <c r="E57" s="260"/>
      <c r="F57" s="173"/>
      <c r="G57" s="173"/>
      <c r="H57" s="169"/>
      <c r="I57" s="224"/>
      <c r="K57"/>
      <c r="L57"/>
      <c r="M57"/>
      <c r="N57"/>
    </row>
    <row r="58" spans="1:14" s="71" customFormat="1" ht="15.75" x14ac:dyDescent="0.25">
      <c r="A58" s="279">
        <v>60</v>
      </c>
      <c r="B58" s="258" t="s">
        <v>25</v>
      </c>
      <c r="C58" s="222"/>
      <c r="D58" s="202"/>
      <c r="E58" s="223"/>
      <c r="F58" s="169"/>
      <c r="G58" s="169"/>
      <c r="H58" s="169"/>
      <c r="I58" s="224"/>
      <c r="K58"/>
      <c r="L58"/>
      <c r="M58"/>
      <c r="N58"/>
    </row>
    <row r="59" spans="1:14" s="71" customFormat="1" ht="15.75" x14ac:dyDescent="0.25">
      <c r="A59" s="262"/>
      <c r="B59" s="263" t="s">
        <v>167</v>
      </c>
      <c r="C59" s="238"/>
      <c r="D59" s="370"/>
      <c r="E59" s="370"/>
      <c r="F59" s="370"/>
      <c r="G59" s="370"/>
      <c r="H59" s="370"/>
      <c r="I59" s="534"/>
      <c r="K59"/>
      <c r="L59"/>
      <c r="M59"/>
      <c r="N59"/>
    </row>
    <row r="60" spans="1:14" s="71" customFormat="1" ht="31.5" x14ac:dyDescent="0.25">
      <c r="A60" s="369"/>
      <c r="B60" s="275" t="s">
        <v>179</v>
      </c>
      <c r="C60" s="238" t="s">
        <v>17</v>
      </c>
      <c r="D60" s="168">
        <v>75.569999999999993</v>
      </c>
      <c r="E60" s="389"/>
      <c r="F60" s="370"/>
      <c r="G60" s="370"/>
      <c r="H60" s="269"/>
      <c r="I60" s="236"/>
      <c r="K60"/>
      <c r="L60"/>
      <c r="M60"/>
      <c r="N60"/>
    </row>
    <row r="61" spans="1:14" s="71" customFormat="1" ht="47.25" x14ac:dyDescent="0.25">
      <c r="A61" s="369"/>
      <c r="B61" s="275" t="s">
        <v>178</v>
      </c>
      <c r="C61" s="238" t="s">
        <v>16</v>
      </c>
      <c r="D61" s="168">
        <v>24.7</v>
      </c>
      <c r="E61" s="389"/>
      <c r="F61" s="370"/>
      <c r="G61" s="370"/>
      <c r="H61" s="171"/>
      <c r="I61" s="236"/>
      <c r="K61"/>
      <c r="L61"/>
      <c r="M61"/>
      <c r="N61"/>
    </row>
    <row r="62" spans="1:14" s="71" customFormat="1" ht="47.25" x14ac:dyDescent="0.25">
      <c r="A62" s="369"/>
      <c r="B62" s="275" t="s">
        <v>177</v>
      </c>
      <c r="C62" s="238" t="s">
        <v>17</v>
      </c>
      <c r="D62" s="168">
        <v>75.569999999999993</v>
      </c>
      <c r="E62" s="389"/>
      <c r="F62" s="370"/>
      <c r="G62" s="370"/>
      <c r="H62" s="170"/>
      <c r="I62" s="236"/>
      <c r="K62"/>
      <c r="L62"/>
      <c r="M62"/>
      <c r="N62"/>
    </row>
    <row r="63" spans="1:14" s="71" customFormat="1" ht="47.25" x14ac:dyDescent="0.25">
      <c r="A63" s="369"/>
      <c r="B63" s="275" t="s">
        <v>176</v>
      </c>
      <c r="C63" s="238" t="s">
        <v>16</v>
      </c>
      <c r="D63" s="168">
        <v>36</v>
      </c>
      <c r="E63" s="389"/>
      <c r="F63" s="370"/>
      <c r="G63" s="370"/>
      <c r="H63" s="170"/>
      <c r="I63" s="236"/>
      <c r="K63"/>
      <c r="L63"/>
      <c r="M63"/>
      <c r="N63"/>
    </row>
    <row r="64" spans="1:14" s="71" customFormat="1" ht="31.5" x14ac:dyDescent="0.25">
      <c r="A64" s="369"/>
      <c r="B64" s="275" t="s">
        <v>175</v>
      </c>
      <c r="C64" s="238" t="s">
        <v>14</v>
      </c>
      <c r="D64" s="168">
        <v>4</v>
      </c>
      <c r="E64" s="370"/>
      <c r="F64" s="370"/>
      <c r="G64" s="370"/>
      <c r="H64" s="168"/>
      <c r="I64" s="236"/>
      <c r="K64"/>
      <c r="L64"/>
      <c r="M64"/>
      <c r="N64"/>
    </row>
    <row r="65" spans="1:14" s="71" customFormat="1" ht="15.75" x14ac:dyDescent="0.25">
      <c r="A65" s="369"/>
      <c r="B65" s="275"/>
      <c r="C65" s="238"/>
      <c r="D65" s="168"/>
      <c r="E65" s="370"/>
      <c r="F65" s="370"/>
      <c r="G65" s="370"/>
      <c r="H65" s="168"/>
      <c r="I65" s="236"/>
      <c r="K65"/>
      <c r="L65"/>
      <c r="M65"/>
      <c r="N65"/>
    </row>
    <row r="66" spans="1:14" s="71" customFormat="1" ht="15.75" x14ac:dyDescent="0.25">
      <c r="A66" s="279"/>
      <c r="B66" s="387" t="s">
        <v>169</v>
      </c>
      <c r="C66" s="388"/>
      <c r="D66" s="168"/>
      <c r="E66" s="389"/>
      <c r="F66" s="389"/>
      <c r="G66" s="389"/>
      <c r="H66" s="535"/>
      <c r="I66" s="536"/>
      <c r="K66"/>
      <c r="L66"/>
      <c r="M66"/>
      <c r="N66"/>
    </row>
    <row r="67" spans="1:14" s="71" customFormat="1" ht="45" customHeight="1" x14ac:dyDescent="0.25">
      <c r="A67" s="369"/>
      <c r="B67" s="275" t="s">
        <v>179</v>
      </c>
      <c r="C67" s="238" t="s">
        <v>17</v>
      </c>
      <c r="D67" s="168">
        <v>14.45</v>
      </c>
      <c r="E67" s="389"/>
      <c r="F67" s="370"/>
      <c r="G67" s="370"/>
      <c r="H67" s="269"/>
      <c r="I67" s="236"/>
      <c r="K67"/>
      <c r="L67"/>
      <c r="M67"/>
      <c r="N67"/>
    </row>
    <row r="68" spans="1:14" s="71" customFormat="1" ht="64.5" customHeight="1" x14ac:dyDescent="0.25">
      <c r="A68" s="369"/>
      <c r="B68" s="275" t="s">
        <v>182</v>
      </c>
      <c r="C68" s="238" t="s">
        <v>17</v>
      </c>
      <c r="D68" s="168">
        <v>8.11</v>
      </c>
      <c r="E68" s="389"/>
      <c r="F68" s="370"/>
      <c r="G68" s="370"/>
      <c r="H68" s="170"/>
      <c r="I68" s="236"/>
      <c r="K68"/>
      <c r="L68"/>
      <c r="M68"/>
      <c r="N68"/>
    </row>
    <row r="69" spans="1:14" s="71" customFormat="1" ht="50.25" customHeight="1" x14ac:dyDescent="0.25">
      <c r="A69" s="369"/>
      <c r="B69" s="275" t="s">
        <v>177</v>
      </c>
      <c r="C69" s="238" t="s">
        <v>17</v>
      </c>
      <c r="D69" s="168">
        <v>14.45</v>
      </c>
      <c r="E69" s="389"/>
      <c r="F69" s="370"/>
      <c r="G69" s="370"/>
      <c r="H69" s="170"/>
      <c r="I69" s="236"/>
      <c r="K69"/>
      <c r="L69"/>
      <c r="M69"/>
      <c r="N69"/>
    </row>
    <row r="70" spans="1:14" s="71" customFormat="1" ht="66.75" customHeight="1" x14ac:dyDescent="0.25">
      <c r="A70" s="369"/>
      <c r="B70" s="275" t="s">
        <v>183</v>
      </c>
      <c r="C70" s="238" t="s">
        <v>16</v>
      </c>
      <c r="D70" s="168">
        <v>5.16</v>
      </c>
      <c r="E70" s="389"/>
      <c r="F70" s="370"/>
      <c r="G70" s="370"/>
      <c r="H70" s="171"/>
      <c r="I70" s="236"/>
      <c r="K70"/>
      <c r="L70"/>
      <c r="M70"/>
      <c r="N70"/>
    </row>
    <row r="71" spans="1:14" s="71" customFormat="1" ht="64.5" customHeight="1" x14ac:dyDescent="0.25">
      <c r="A71" s="369"/>
      <c r="B71" s="275" t="s">
        <v>184</v>
      </c>
      <c r="C71" s="238" t="s">
        <v>16</v>
      </c>
      <c r="D71" s="168">
        <v>5.6</v>
      </c>
      <c r="E71" s="389"/>
      <c r="F71" s="370"/>
      <c r="G71" s="370"/>
      <c r="H71" s="171"/>
      <c r="I71" s="236"/>
      <c r="K71"/>
      <c r="L71"/>
      <c r="M71"/>
      <c r="N71"/>
    </row>
    <row r="72" spans="1:14" s="71" customFormat="1" ht="69" customHeight="1" x14ac:dyDescent="0.25">
      <c r="A72" s="369"/>
      <c r="B72" s="275" t="s">
        <v>185</v>
      </c>
      <c r="C72" s="238" t="s">
        <v>16</v>
      </c>
      <c r="D72" s="168">
        <v>5.16</v>
      </c>
      <c r="E72" s="389"/>
      <c r="F72" s="370"/>
      <c r="G72" s="370"/>
      <c r="H72" s="171"/>
      <c r="I72" s="236"/>
      <c r="K72"/>
      <c r="L72"/>
      <c r="M72"/>
      <c r="N72"/>
    </row>
    <row r="73" spans="1:14" s="71" customFormat="1" ht="125.25" customHeight="1" x14ac:dyDescent="0.25">
      <c r="A73" s="369"/>
      <c r="B73" s="275" t="s">
        <v>501</v>
      </c>
      <c r="C73" s="238" t="s">
        <v>16</v>
      </c>
      <c r="D73" s="168">
        <v>10.76</v>
      </c>
      <c r="E73" s="389"/>
      <c r="F73" s="370"/>
      <c r="G73" s="370"/>
      <c r="H73" s="166"/>
      <c r="I73" s="236"/>
      <c r="K73"/>
      <c r="L73"/>
      <c r="M73"/>
      <c r="N73"/>
    </row>
    <row r="74" spans="1:14" s="71" customFormat="1" ht="55.5" customHeight="1" x14ac:dyDescent="0.25">
      <c r="A74" s="537"/>
      <c r="B74" s="201" t="s">
        <v>170</v>
      </c>
      <c r="C74" s="284" t="s">
        <v>14</v>
      </c>
      <c r="D74" s="166">
        <v>2</v>
      </c>
      <c r="E74" s="538"/>
      <c r="F74" s="539"/>
      <c r="G74" s="539"/>
      <c r="H74" s="166"/>
      <c r="I74" s="199"/>
      <c r="K74"/>
      <c r="L74"/>
      <c r="M74"/>
      <c r="N74"/>
    </row>
    <row r="75" spans="1:14" s="71" customFormat="1" ht="15.75" x14ac:dyDescent="0.25">
      <c r="A75" s="369"/>
      <c r="B75" s="275"/>
      <c r="C75" s="238"/>
      <c r="D75" s="168"/>
      <c r="E75" s="370"/>
      <c r="F75" s="370"/>
      <c r="G75" s="370"/>
      <c r="H75" s="168"/>
      <c r="I75" s="236"/>
      <c r="K75"/>
      <c r="L75"/>
      <c r="M75"/>
      <c r="N75"/>
    </row>
    <row r="76" spans="1:14" s="71" customFormat="1" ht="15.75" x14ac:dyDescent="0.25">
      <c r="A76" s="279"/>
      <c r="B76" s="387" t="s">
        <v>171</v>
      </c>
      <c r="C76" s="388"/>
      <c r="D76" s="168"/>
      <c r="E76" s="389"/>
      <c r="F76" s="389"/>
      <c r="G76" s="389"/>
      <c r="H76" s="535"/>
      <c r="I76" s="536"/>
      <c r="K76"/>
      <c r="L76"/>
      <c r="M76"/>
      <c r="N76"/>
    </row>
    <row r="77" spans="1:14" s="71" customFormat="1" ht="31.5" x14ac:dyDescent="0.25">
      <c r="A77" s="369"/>
      <c r="B77" s="275" t="s">
        <v>179</v>
      </c>
      <c r="C77" s="238" t="s">
        <v>17</v>
      </c>
      <c r="D77" s="168">
        <v>29.14</v>
      </c>
      <c r="E77" s="389"/>
      <c r="F77" s="370"/>
      <c r="G77" s="370"/>
      <c r="H77" s="168"/>
      <c r="I77" s="236"/>
      <c r="K77"/>
      <c r="L77"/>
      <c r="M77"/>
      <c r="N77"/>
    </row>
    <row r="78" spans="1:14" s="71" customFormat="1" ht="47.25" x14ac:dyDescent="0.25">
      <c r="A78" s="369"/>
      <c r="B78" s="275" t="s">
        <v>168</v>
      </c>
      <c r="C78" s="238" t="s">
        <v>17</v>
      </c>
      <c r="D78" s="168">
        <v>29.14</v>
      </c>
      <c r="E78" s="389"/>
      <c r="F78" s="370"/>
      <c r="G78" s="370"/>
      <c r="H78" s="170"/>
      <c r="I78" s="236"/>
      <c r="K78"/>
      <c r="L78"/>
      <c r="M78"/>
      <c r="N78"/>
    </row>
    <row r="79" spans="1:14" s="71" customFormat="1" ht="63" x14ac:dyDescent="0.25">
      <c r="A79" s="369"/>
      <c r="B79" s="275" t="s">
        <v>180</v>
      </c>
      <c r="C79" s="238" t="s">
        <v>16</v>
      </c>
      <c r="D79" s="168">
        <v>7.04</v>
      </c>
      <c r="E79" s="389"/>
      <c r="F79" s="370"/>
      <c r="G79" s="370"/>
      <c r="H79" s="171"/>
      <c r="I79" s="236"/>
      <c r="K79"/>
      <c r="L79"/>
      <c r="M79"/>
      <c r="N79"/>
    </row>
    <row r="80" spans="1:14" s="71" customFormat="1" ht="63" x14ac:dyDescent="0.25">
      <c r="A80" s="369"/>
      <c r="B80" s="275" t="s">
        <v>181</v>
      </c>
      <c r="C80" s="238" t="s">
        <v>16</v>
      </c>
      <c r="D80" s="168">
        <v>8.56</v>
      </c>
      <c r="E80" s="389"/>
      <c r="F80" s="370"/>
      <c r="G80" s="370"/>
      <c r="H80" s="171"/>
      <c r="I80" s="236"/>
      <c r="K80"/>
      <c r="L80"/>
      <c r="M80"/>
      <c r="N80"/>
    </row>
    <row r="81" spans="1:14" s="71" customFormat="1" ht="94.5" x14ac:dyDescent="0.25">
      <c r="A81" s="369"/>
      <c r="B81" s="275" t="s">
        <v>501</v>
      </c>
      <c r="C81" s="238" t="s">
        <v>16</v>
      </c>
      <c r="D81" s="168">
        <v>11.08</v>
      </c>
      <c r="E81" s="389"/>
      <c r="F81" s="370"/>
      <c r="G81" s="370"/>
      <c r="H81" s="166"/>
      <c r="I81" s="236"/>
      <c r="K81"/>
      <c r="L81"/>
      <c r="M81"/>
      <c r="N81"/>
    </row>
    <row r="82" spans="1:14" s="71" customFormat="1" ht="15.75" x14ac:dyDescent="0.25">
      <c r="A82" s="369"/>
      <c r="B82" s="275"/>
      <c r="C82" s="238"/>
      <c r="D82" s="168"/>
      <c r="E82" s="370"/>
      <c r="F82" s="370"/>
      <c r="G82" s="370"/>
      <c r="H82" s="168"/>
      <c r="I82" s="236"/>
      <c r="K82"/>
      <c r="L82"/>
      <c r="M82"/>
      <c r="N82"/>
    </row>
    <row r="83" spans="1:14" s="71" customFormat="1" ht="15.75" x14ac:dyDescent="0.25">
      <c r="A83" s="279"/>
      <c r="B83" s="387" t="s">
        <v>172</v>
      </c>
      <c r="C83" s="388"/>
      <c r="D83" s="168"/>
      <c r="E83" s="389"/>
      <c r="F83" s="389"/>
      <c r="G83" s="389"/>
      <c r="H83" s="535"/>
      <c r="I83" s="536"/>
      <c r="K83"/>
      <c r="L83"/>
      <c r="M83"/>
      <c r="N83"/>
    </row>
    <row r="84" spans="1:14" s="71" customFormat="1" ht="31.5" x14ac:dyDescent="0.25">
      <c r="A84" s="369"/>
      <c r="B84" s="275" t="s">
        <v>179</v>
      </c>
      <c r="C84" s="238" t="s">
        <v>17</v>
      </c>
      <c r="D84" s="168">
        <v>12.44</v>
      </c>
      <c r="E84" s="389"/>
      <c r="F84" s="370"/>
      <c r="G84" s="370"/>
      <c r="H84" s="168"/>
      <c r="I84" s="236"/>
      <c r="K84"/>
      <c r="L84"/>
      <c r="M84"/>
      <c r="N84"/>
    </row>
    <row r="85" spans="1:14" s="71" customFormat="1" ht="47.25" x14ac:dyDescent="0.25">
      <c r="A85" s="369"/>
      <c r="B85" s="275" t="s">
        <v>168</v>
      </c>
      <c r="C85" s="238" t="s">
        <v>17</v>
      </c>
      <c r="D85" s="168">
        <v>12.44</v>
      </c>
      <c r="E85" s="389"/>
      <c r="F85" s="370"/>
      <c r="G85" s="370"/>
      <c r="H85" s="170"/>
      <c r="I85" s="236"/>
      <c r="K85"/>
      <c r="L85"/>
      <c r="M85"/>
      <c r="N85"/>
    </row>
    <row r="86" spans="1:14" s="71" customFormat="1" ht="47.25" x14ac:dyDescent="0.25">
      <c r="A86" s="369"/>
      <c r="B86" s="275" t="s">
        <v>186</v>
      </c>
      <c r="C86" s="238" t="s">
        <v>17</v>
      </c>
      <c r="D86" s="168">
        <v>7.4</v>
      </c>
      <c r="E86" s="389"/>
      <c r="F86" s="370"/>
      <c r="G86" s="370"/>
      <c r="H86" s="168"/>
      <c r="I86" s="236"/>
      <c r="K86"/>
      <c r="L86"/>
      <c r="M86"/>
      <c r="N86"/>
    </row>
    <row r="87" spans="1:14" s="71" customFormat="1" ht="47.25" x14ac:dyDescent="0.25">
      <c r="A87" s="540"/>
      <c r="B87" s="173" t="s">
        <v>187</v>
      </c>
      <c r="C87" s="274" t="s">
        <v>17</v>
      </c>
      <c r="D87" s="160">
        <v>7.4</v>
      </c>
      <c r="E87" s="541"/>
      <c r="F87" s="171"/>
      <c r="G87" s="171"/>
      <c r="H87" s="160"/>
      <c r="I87" s="236"/>
      <c r="K87"/>
      <c r="L87"/>
      <c r="M87"/>
      <c r="N87"/>
    </row>
    <row r="88" spans="1:14" s="71" customFormat="1" ht="47.25" x14ac:dyDescent="0.25">
      <c r="A88" s="369"/>
      <c r="B88" s="275" t="s">
        <v>188</v>
      </c>
      <c r="C88" s="238" t="s">
        <v>17</v>
      </c>
      <c r="D88" s="168">
        <v>7.4</v>
      </c>
      <c r="E88" s="389"/>
      <c r="F88" s="370"/>
      <c r="G88" s="370"/>
      <c r="H88" s="170"/>
      <c r="I88" s="236"/>
      <c r="K88"/>
      <c r="L88"/>
      <c r="M88"/>
      <c r="N88"/>
    </row>
    <row r="89" spans="1:14" s="71" customFormat="1" ht="47.25" x14ac:dyDescent="0.25">
      <c r="A89" s="369"/>
      <c r="B89" s="275" t="s">
        <v>178</v>
      </c>
      <c r="C89" s="238" t="s">
        <v>16</v>
      </c>
      <c r="D89" s="168">
        <v>4.3499999999999996</v>
      </c>
      <c r="E89" s="389"/>
      <c r="F89" s="370"/>
      <c r="G89" s="370"/>
      <c r="H89" s="171"/>
      <c r="I89" s="236"/>
      <c r="K89"/>
      <c r="L89"/>
      <c r="M89"/>
      <c r="N89"/>
    </row>
    <row r="90" spans="1:14" s="71" customFormat="1" ht="63" x14ac:dyDescent="0.25">
      <c r="A90" s="369"/>
      <c r="B90" s="275" t="s">
        <v>290</v>
      </c>
      <c r="C90" s="238" t="s">
        <v>16</v>
      </c>
      <c r="D90" s="168">
        <v>5.72</v>
      </c>
      <c r="E90" s="389"/>
      <c r="F90" s="370"/>
      <c r="G90" s="370"/>
      <c r="H90" s="171"/>
      <c r="I90" s="236"/>
      <c r="K90"/>
      <c r="L90"/>
      <c r="M90"/>
      <c r="N90"/>
    </row>
    <row r="91" spans="1:14" s="71" customFormat="1" ht="47.25" x14ac:dyDescent="0.25">
      <c r="A91" s="369"/>
      <c r="B91" s="275" t="s">
        <v>176</v>
      </c>
      <c r="C91" s="238" t="s">
        <v>16</v>
      </c>
      <c r="D91" s="168">
        <v>16</v>
      </c>
      <c r="E91" s="389"/>
      <c r="F91" s="370"/>
      <c r="G91" s="370"/>
      <c r="H91" s="170"/>
      <c r="I91" s="236"/>
      <c r="K91"/>
      <c r="L91"/>
      <c r="M91"/>
      <c r="N91"/>
    </row>
    <row r="92" spans="1:14" s="71" customFormat="1" ht="47.25" x14ac:dyDescent="0.25">
      <c r="A92" s="369"/>
      <c r="B92" s="275" t="s">
        <v>189</v>
      </c>
      <c r="C92" s="238" t="s">
        <v>16</v>
      </c>
      <c r="D92" s="168">
        <v>3.38</v>
      </c>
      <c r="E92" s="389"/>
      <c r="F92" s="370"/>
      <c r="G92" s="370"/>
      <c r="H92" s="168"/>
      <c r="I92" s="236"/>
      <c r="K92"/>
      <c r="L92"/>
      <c r="M92"/>
      <c r="N92"/>
    </row>
    <row r="93" spans="1:14" s="71" customFormat="1" ht="47.25" x14ac:dyDescent="0.25">
      <c r="A93" s="369"/>
      <c r="B93" s="275" t="s">
        <v>173</v>
      </c>
      <c r="C93" s="238" t="s">
        <v>14</v>
      </c>
      <c r="D93" s="168">
        <v>2</v>
      </c>
      <c r="E93" s="389"/>
      <c r="F93" s="370"/>
      <c r="G93" s="370"/>
      <c r="H93" s="168"/>
      <c r="I93" s="236"/>
      <c r="K93"/>
      <c r="L93"/>
      <c r="M93"/>
      <c r="N93"/>
    </row>
    <row r="94" spans="1:14" s="71" customFormat="1" ht="31.5" x14ac:dyDescent="0.25">
      <c r="A94" s="369"/>
      <c r="B94" s="275" t="s">
        <v>174</v>
      </c>
      <c r="C94" s="238" t="s">
        <v>14</v>
      </c>
      <c r="D94" s="168">
        <v>1</v>
      </c>
      <c r="E94" s="389"/>
      <c r="F94" s="370"/>
      <c r="G94" s="370"/>
      <c r="H94" s="168"/>
      <c r="I94" s="236"/>
      <c r="K94"/>
      <c r="L94"/>
      <c r="M94"/>
      <c r="N94"/>
    </row>
    <row r="95" spans="1:14" s="71" customFormat="1" ht="15.75" x14ac:dyDescent="0.25">
      <c r="A95" s="237"/>
      <c r="B95" s="201"/>
      <c r="C95" s="259"/>
      <c r="D95" s="202"/>
      <c r="E95" s="260"/>
      <c r="F95" s="173"/>
      <c r="G95" s="173"/>
      <c r="H95" s="169"/>
      <c r="I95" s="224"/>
      <c r="K95"/>
      <c r="L95"/>
      <c r="M95"/>
      <c r="N95"/>
    </row>
    <row r="96" spans="1:14" s="71" customFormat="1" ht="15.75" x14ac:dyDescent="0.25">
      <c r="A96" s="267" t="s">
        <v>103</v>
      </c>
      <c r="B96" s="263" t="s">
        <v>31</v>
      </c>
      <c r="C96" s="287"/>
      <c r="D96" s="288"/>
      <c r="E96" s="287"/>
      <c r="F96" s="287"/>
      <c r="G96" s="287"/>
      <c r="H96" s="289"/>
      <c r="I96" s="290"/>
      <c r="K96"/>
      <c r="L96"/>
      <c r="M96"/>
      <c r="N96"/>
    </row>
    <row r="97" spans="1:14" s="71" customFormat="1" ht="15.75" x14ac:dyDescent="0.25">
      <c r="A97" s="291"/>
      <c r="B97" s="173" t="s">
        <v>190</v>
      </c>
      <c r="C97" s="284" t="s">
        <v>17</v>
      </c>
      <c r="D97" s="164">
        <v>99.86</v>
      </c>
      <c r="E97" s="292"/>
      <c r="F97" s="265"/>
      <c r="G97" s="265"/>
      <c r="H97" s="172"/>
      <c r="I97" s="276"/>
      <c r="K97"/>
      <c r="L97"/>
      <c r="M97"/>
      <c r="N97"/>
    </row>
    <row r="98" spans="1:14" s="71" customFormat="1" ht="31.5" x14ac:dyDescent="0.25">
      <c r="A98" s="291"/>
      <c r="B98" s="173" t="s">
        <v>191</v>
      </c>
      <c r="C98" s="284" t="s">
        <v>17</v>
      </c>
      <c r="D98" s="164">
        <v>239.54</v>
      </c>
      <c r="E98" s="292"/>
      <c r="F98" s="265"/>
      <c r="G98" s="265"/>
      <c r="H98" s="170"/>
      <c r="I98" s="276"/>
      <c r="K98"/>
      <c r="L98"/>
      <c r="M98"/>
      <c r="N98"/>
    </row>
    <row r="99" spans="1:14" s="71" customFormat="1" ht="31.5" x14ac:dyDescent="0.25">
      <c r="A99" s="291"/>
      <c r="B99" s="173" t="s">
        <v>192</v>
      </c>
      <c r="C99" s="284" t="s">
        <v>17</v>
      </c>
      <c r="D99" s="164">
        <v>223.41</v>
      </c>
      <c r="E99" s="292"/>
      <c r="F99" s="265"/>
      <c r="G99" s="265"/>
      <c r="H99" s="170"/>
      <c r="I99" s="276"/>
      <c r="K99"/>
      <c r="L99"/>
      <c r="M99"/>
      <c r="N99"/>
    </row>
    <row r="100" spans="1:14" s="71" customFormat="1" ht="35.25" customHeight="1" x14ac:dyDescent="0.25">
      <c r="A100" s="291"/>
      <c r="B100" s="317" t="s">
        <v>193</v>
      </c>
      <c r="C100" s="284" t="s">
        <v>17</v>
      </c>
      <c r="D100" s="164">
        <v>16.13</v>
      </c>
      <c r="E100" s="292"/>
      <c r="F100" s="265"/>
      <c r="G100" s="265"/>
      <c r="H100" s="170"/>
      <c r="I100" s="276"/>
      <c r="K100"/>
      <c r="L100"/>
      <c r="M100"/>
      <c r="N100"/>
    </row>
    <row r="101" spans="1:14" s="71" customFormat="1" ht="45.75" customHeight="1" x14ac:dyDescent="0.25">
      <c r="A101" s="291"/>
      <c r="B101" s="201" t="s">
        <v>194</v>
      </c>
      <c r="C101" s="284" t="s">
        <v>16</v>
      </c>
      <c r="D101" s="169">
        <v>7.41</v>
      </c>
      <c r="E101" s="542"/>
      <c r="F101" s="259"/>
      <c r="G101" s="259"/>
      <c r="H101" s="169"/>
      <c r="I101" s="224"/>
      <c r="K101"/>
      <c r="L101"/>
      <c r="M101"/>
      <c r="N101"/>
    </row>
    <row r="102" spans="1:14" s="71" customFormat="1" x14ac:dyDescent="0.25">
      <c r="A102" s="528"/>
      <c r="B102" s="104"/>
      <c r="C102" s="104"/>
      <c r="D102" s="104"/>
      <c r="E102" s="104"/>
      <c r="F102" s="104"/>
      <c r="G102" s="104"/>
      <c r="H102" s="104"/>
      <c r="I102" s="529"/>
      <c r="K102"/>
      <c r="L102"/>
      <c r="M102"/>
      <c r="N102"/>
    </row>
    <row r="103" spans="1:14" s="71" customFormat="1" ht="15.75" x14ac:dyDescent="0.25">
      <c r="A103" s="267" t="s">
        <v>104</v>
      </c>
      <c r="B103" s="263" t="s">
        <v>32</v>
      </c>
      <c r="C103" s="287"/>
      <c r="D103" s="288"/>
      <c r="E103" s="287"/>
      <c r="F103" s="287"/>
      <c r="G103" s="287"/>
      <c r="H103" s="289"/>
      <c r="I103" s="290"/>
      <c r="K103"/>
      <c r="L103"/>
      <c r="M103"/>
      <c r="N103"/>
    </row>
    <row r="104" spans="1:14" s="71" customFormat="1" ht="63" x14ac:dyDescent="0.25">
      <c r="A104" s="267"/>
      <c r="B104" s="167" t="s">
        <v>105</v>
      </c>
      <c r="C104" s="284" t="s">
        <v>17</v>
      </c>
      <c r="D104" s="168">
        <v>118.05</v>
      </c>
      <c r="E104" s="515"/>
      <c r="F104" s="382"/>
      <c r="G104" s="382"/>
      <c r="H104" s="170"/>
      <c r="I104" s="236"/>
      <c r="K104"/>
      <c r="L104"/>
      <c r="M104"/>
      <c r="N104"/>
    </row>
    <row r="105" spans="1:14" s="71" customFormat="1" ht="15.75" x14ac:dyDescent="0.25">
      <c r="A105" s="271"/>
      <c r="B105" s="167"/>
      <c r="C105" s="222"/>
      <c r="D105" s="202"/>
      <c r="E105" s="223"/>
      <c r="F105" s="169"/>
      <c r="G105" s="169"/>
      <c r="H105" s="169"/>
      <c r="I105" s="224"/>
      <c r="K105"/>
      <c r="L105"/>
      <c r="M105"/>
      <c r="N105"/>
    </row>
    <row r="106" spans="1:14" s="71" customFormat="1" ht="15.75" x14ac:dyDescent="0.25">
      <c r="A106" s="267" t="s">
        <v>106</v>
      </c>
      <c r="B106" s="263" t="s">
        <v>34</v>
      </c>
      <c r="C106" s="287"/>
      <c r="D106" s="288"/>
      <c r="E106" s="287"/>
      <c r="F106" s="287"/>
      <c r="G106" s="287"/>
      <c r="H106" s="289"/>
      <c r="I106" s="290"/>
      <c r="K106"/>
      <c r="L106"/>
      <c r="M106"/>
      <c r="N106"/>
    </row>
    <row r="107" spans="1:14" s="71" customFormat="1" ht="15.75" x14ac:dyDescent="0.25">
      <c r="A107" s="379"/>
      <c r="B107" s="380" t="s">
        <v>35</v>
      </c>
      <c r="C107" s="174"/>
      <c r="D107" s="381"/>
      <c r="E107" s="175"/>
      <c r="F107" s="175"/>
      <c r="G107" s="175"/>
      <c r="H107" s="166"/>
      <c r="I107" s="191"/>
      <c r="K107"/>
      <c r="L107"/>
      <c r="M107"/>
      <c r="N107"/>
    </row>
    <row r="108" spans="1:14" s="71" customFormat="1" ht="15.75" x14ac:dyDescent="0.25">
      <c r="A108" s="379"/>
      <c r="B108" s="201" t="s">
        <v>36</v>
      </c>
      <c r="C108" s="174" t="s">
        <v>17</v>
      </c>
      <c r="D108" s="168">
        <v>67.64</v>
      </c>
      <c r="E108" s="175"/>
      <c r="F108" s="175"/>
      <c r="G108" s="175"/>
      <c r="H108" s="170"/>
      <c r="I108" s="191"/>
      <c r="K108"/>
      <c r="L108"/>
      <c r="M108"/>
      <c r="N108"/>
    </row>
    <row r="109" spans="1:14" s="71" customFormat="1" ht="31.5" x14ac:dyDescent="0.25">
      <c r="A109" s="379"/>
      <c r="B109" s="201" t="s">
        <v>37</v>
      </c>
      <c r="C109" s="174" t="s">
        <v>17</v>
      </c>
      <c r="D109" s="168">
        <v>67.64</v>
      </c>
      <c r="E109" s="381"/>
      <c r="F109" s="175"/>
      <c r="G109" s="175"/>
      <c r="H109" s="170"/>
      <c r="I109" s="191"/>
      <c r="K109"/>
      <c r="L109"/>
      <c r="M109"/>
      <c r="N109"/>
    </row>
    <row r="110" spans="1:14" s="71" customFormat="1" ht="47.25" x14ac:dyDescent="0.25">
      <c r="A110" s="379"/>
      <c r="B110" s="196" t="s">
        <v>38</v>
      </c>
      <c r="C110" s="174" t="s">
        <v>17</v>
      </c>
      <c r="D110" s="168">
        <v>67.64</v>
      </c>
      <c r="E110" s="175"/>
      <c r="F110" s="175"/>
      <c r="G110" s="175"/>
      <c r="H110" s="170"/>
      <c r="I110" s="191"/>
      <c r="K110"/>
      <c r="L110"/>
      <c r="M110"/>
      <c r="N110"/>
    </row>
    <row r="111" spans="1:14" s="71" customFormat="1" ht="15.75" x14ac:dyDescent="0.25">
      <c r="A111" s="379"/>
      <c r="B111" s="201"/>
      <c r="C111" s="174"/>
      <c r="D111" s="381"/>
      <c r="E111" s="175"/>
      <c r="F111" s="175"/>
      <c r="G111" s="175"/>
      <c r="H111" s="166"/>
      <c r="I111" s="191"/>
      <c r="K111"/>
      <c r="L111"/>
      <c r="M111"/>
      <c r="N111"/>
    </row>
    <row r="112" spans="1:14" s="71" customFormat="1" ht="15.75" x14ac:dyDescent="0.25">
      <c r="A112" s="379"/>
      <c r="B112" s="380" t="s">
        <v>279</v>
      </c>
      <c r="C112" s="174"/>
      <c r="D112" s="381"/>
      <c r="E112" s="175"/>
      <c r="F112" s="175"/>
      <c r="G112" s="175"/>
      <c r="H112" s="166"/>
      <c r="I112" s="191"/>
      <c r="K112"/>
      <c r="L112"/>
      <c r="M112"/>
      <c r="N112"/>
    </row>
    <row r="113" spans="1:14" s="71" customFormat="1" ht="15.75" x14ac:dyDescent="0.25">
      <c r="A113" s="379"/>
      <c r="B113" s="196" t="s">
        <v>36</v>
      </c>
      <c r="C113" s="174" t="s">
        <v>17</v>
      </c>
      <c r="D113" s="511">
        <v>23.6</v>
      </c>
      <c r="E113" s="382"/>
      <c r="F113" s="383"/>
      <c r="G113" s="382"/>
      <c r="H113" s="170"/>
      <c r="I113" s="236"/>
      <c r="K113"/>
      <c r="L113"/>
      <c r="M113"/>
      <c r="N113"/>
    </row>
    <row r="114" spans="1:14" s="71" customFormat="1" ht="47.25" x14ac:dyDescent="0.25">
      <c r="A114" s="379"/>
      <c r="B114" s="196" t="s">
        <v>41</v>
      </c>
      <c r="C114" s="174" t="s">
        <v>17</v>
      </c>
      <c r="D114" s="511">
        <v>23.6</v>
      </c>
      <c r="E114" s="383"/>
      <c r="F114" s="382"/>
      <c r="G114" s="382"/>
      <c r="H114" s="170"/>
      <c r="I114" s="236"/>
      <c r="K114"/>
      <c r="L114"/>
      <c r="M114"/>
      <c r="N114"/>
    </row>
    <row r="115" spans="1:14" s="71" customFormat="1" ht="47.25" x14ac:dyDescent="0.25">
      <c r="A115" s="379"/>
      <c r="B115" s="196" t="s">
        <v>42</v>
      </c>
      <c r="C115" s="174" t="s">
        <v>17</v>
      </c>
      <c r="D115" s="511">
        <v>23.6</v>
      </c>
      <c r="E115" s="382"/>
      <c r="F115" s="382"/>
      <c r="G115" s="382"/>
      <c r="H115" s="170"/>
      <c r="I115" s="236"/>
      <c r="K115"/>
      <c r="L115"/>
      <c r="M115"/>
      <c r="N115"/>
    </row>
    <row r="116" spans="1:14" s="71" customFormat="1" ht="31.5" x14ac:dyDescent="0.25">
      <c r="A116" s="379"/>
      <c r="B116" s="196" t="s">
        <v>43</v>
      </c>
      <c r="C116" s="174" t="s">
        <v>16</v>
      </c>
      <c r="D116" s="168">
        <v>14.85</v>
      </c>
      <c r="E116" s="386"/>
      <c r="F116" s="386"/>
      <c r="G116" s="386"/>
      <c r="H116" s="171"/>
      <c r="I116" s="236"/>
      <c r="K116"/>
      <c r="L116"/>
      <c r="M116"/>
      <c r="N116"/>
    </row>
    <row r="117" spans="1:14" s="71" customFormat="1" x14ac:dyDescent="0.25">
      <c r="A117" s="528"/>
      <c r="B117" s="104"/>
      <c r="C117" s="104"/>
      <c r="D117" s="104"/>
      <c r="E117" s="104"/>
      <c r="F117" s="104"/>
      <c r="G117" s="104"/>
      <c r="H117" s="104"/>
      <c r="I117" s="529"/>
      <c r="K117"/>
      <c r="L117"/>
      <c r="M117"/>
      <c r="N117"/>
    </row>
    <row r="118" spans="1:14" s="71" customFormat="1" ht="15.75" x14ac:dyDescent="0.25">
      <c r="A118" s="528"/>
      <c r="B118" s="380" t="s">
        <v>195</v>
      </c>
      <c r="C118" s="174"/>
      <c r="D118" s="381"/>
      <c r="E118" s="175"/>
      <c r="F118" s="175"/>
      <c r="G118" s="175"/>
      <c r="H118" s="166"/>
      <c r="I118" s="191"/>
      <c r="K118"/>
      <c r="L118"/>
      <c r="M118"/>
      <c r="N118"/>
    </row>
    <row r="119" spans="1:14" s="71" customFormat="1" ht="15.75" x14ac:dyDescent="0.25">
      <c r="A119" s="528"/>
      <c r="B119" s="196" t="s">
        <v>36</v>
      </c>
      <c r="C119" s="174" t="s">
        <v>17</v>
      </c>
      <c r="D119" s="511">
        <v>32.909999999999997</v>
      </c>
      <c r="E119" s="382"/>
      <c r="F119" s="383"/>
      <c r="G119" s="382"/>
      <c r="H119" s="170"/>
      <c r="I119" s="236"/>
      <c r="K119"/>
      <c r="L119"/>
      <c r="M119"/>
      <c r="N119"/>
    </row>
    <row r="120" spans="1:14" s="71" customFormat="1" ht="47.25" x14ac:dyDescent="0.25">
      <c r="A120" s="528"/>
      <c r="B120" s="196" t="s">
        <v>41</v>
      </c>
      <c r="C120" s="174" t="s">
        <v>17</v>
      </c>
      <c r="D120" s="511">
        <v>32.909999999999997</v>
      </c>
      <c r="E120" s="511"/>
      <c r="F120" s="382"/>
      <c r="G120" s="382"/>
      <c r="H120" s="170"/>
      <c r="I120" s="236"/>
      <c r="K120"/>
      <c r="L120"/>
      <c r="M120"/>
      <c r="N120"/>
    </row>
    <row r="121" spans="1:14" s="71" customFormat="1" ht="47.25" x14ac:dyDescent="0.25">
      <c r="A121" s="528"/>
      <c r="B121" s="196" t="s">
        <v>42</v>
      </c>
      <c r="C121" s="174" t="s">
        <v>17</v>
      </c>
      <c r="D121" s="511">
        <v>32.909999999999997</v>
      </c>
      <c r="E121" s="515"/>
      <c r="F121" s="515"/>
      <c r="G121" s="382"/>
      <c r="H121" s="170"/>
      <c r="I121" s="236"/>
      <c r="K121"/>
      <c r="L121"/>
      <c r="M121"/>
      <c r="N121"/>
    </row>
    <row r="122" spans="1:14" s="71" customFormat="1" ht="31.5" x14ac:dyDescent="0.25">
      <c r="A122" s="528"/>
      <c r="B122" s="196" t="s">
        <v>43</v>
      </c>
      <c r="C122" s="174" t="s">
        <v>16</v>
      </c>
      <c r="D122" s="168">
        <v>16.309999999999999</v>
      </c>
      <c r="E122" s="386"/>
      <c r="F122" s="386"/>
      <c r="G122" s="386"/>
      <c r="H122" s="171"/>
      <c r="I122" s="236"/>
      <c r="K122"/>
      <c r="L122"/>
      <c r="M122"/>
      <c r="N122"/>
    </row>
    <row r="123" spans="1:14" s="71" customFormat="1" x14ac:dyDescent="0.25">
      <c r="A123" s="528"/>
      <c r="B123" s="104"/>
      <c r="C123" s="104"/>
      <c r="D123" s="104"/>
      <c r="E123" s="104"/>
      <c r="F123" s="104"/>
      <c r="G123" s="104"/>
      <c r="H123" s="104"/>
      <c r="I123" s="529"/>
      <c r="K123"/>
      <c r="L123"/>
      <c r="M123"/>
      <c r="N123"/>
    </row>
    <row r="124" spans="1:14" s="71" customFormat="1" ht="15.75" x14ac:dyDescent="0.25">
      <c r="A124" s="528"/>
      <c r="B124" s="380" t="s">
        <v>196</v>
      </c>
      <c r="C124" s="174"/>
      <c r="D124" s="381"/>
      <c r="E124" s="175"/>
      <c r="F124" s="175"/>
      <c r="G124" s="175"/>
      <c r="H124" s="166"/>
      <c r="I124" s="191"/>
      <c r="K124"/>
      <c r="L124"/>
      <c r="M124"/>
      <c r="N124"/>
    </row>
    <row r="125" spans="1:14" s="71" customFormat="1" ht="15.75" x14ac:dyDescent="0.25">
      <c r="A125" s="528"/>
      <c r="B125" s="201" t="s">
        <v>36</v>
      </c>
      <c r="C125" s="174" t="s">
        <v>17</v>
      </c>
      <c r="D125" s="168">
        <v>17.54</v>
      </c>
      <c r="E125" s="175"/>
      <c r="F125" s="175"/>
      <c r="G125" s="175"/>
      <c r="H125" s="170"/>
      <c r="I125" s="191"/>
      <c r="K125"/>
      <c r="L125"/>
      <c r="M125"/>
      <c r="N125"/>
    </row>
    <row r="126" spans="1:14" s="71" customFormat="1" ht="31.5" x14ac:dyDescent="0.25">
      <c r="A126" s="528"/>
      <c r="B126" s="201" t="s">
        <v>197</v>
      </c>
      <c r="C126" s="174" t="s">
        <v>17</v>
      </c>
      <c r="D126" s="168">
        <v>16.09</v>
      </c>
      <c r="E126" s="543"/>
      <c r="F126" s="175"/>
      <c r="G126" s="175"/>
      <c r="H126" s="170"/>
      <c r="I126" s="191"/>
      <c r="K126"/>
      <c r="L126"/>
      <c r="M126"/>
      <c r="N126"/>
    </row>
    <row r="127" spans="1:14" s="71" customFormat="1" ht="47.25" x14ac:dyDescent="0.25">
      <c r="A127" s="528"/>
      <c r="B127" s="196" t="s">
        <v>38</v>
      </c>
      <c r="C127" s="174" t="s">
        <v>17</v>
      </c>
      <c r="D127" s="168">
        <v>14.71</v>
      </c>
      <c r="E127" s="175"/>
      <c r="F127" s="175"/>
      <c r="G127" s="175"/>
      <c r="H127" s="170"/>
      <c r="I127" s="191"/>
      <c r="K127"/>
      <c r="L127"/>
      <c r="M127"/>
      <c r="N127"/>
    </row>
    <row r="128" spans="1:14" s="71" customFormat="1" ht="47.25" x14ac:dyDescent="0.25">
      <c r="A128" s="528"/>
      <c r="B128" s="201" t="s">
        <v>107</v>
      </c>
      <c r="C128" s="174" t="s">
        <v>17</v>
      </c>
      <c r="D128" s="511">
        <v>1.45</v>
      </c>
      <c r="E128" s="175"/>
      <c r="F128" s="175"/>
      <c r="G128" s="175"/>
      <c r="H128" s="170"/>
      <c r="I128" s="191"/>
      <c r="K128"/>
      <c r="L128"/>
      <c r="M128"/>
      <c r="N128"/>
    </row>
    <row r="129" spans="1:14" s="71" customFormat="1" x14ac:dyDescent="0.25">
      <c r="A129" s="528"/>
      <c r="B129" s="104"/>
      <c r="C129" s="104"/>
      <c r="D129" s="104"/>
      <c r="E129" s="104"/>
      <c r="F129" s="104"/>
      <c r="G129" s="104"/>
      <c r="H129" s="104"/>
      <c r="I129" s="529"/>
      <c r="K129"/>
      <c r="L129"/>
      <c r="M129"/>
      <c r="N129"/>
    </row>
    <row r="130" spans="1:14" s="71" customFormat="1" ht="15.75" x14ac:dyDescent="0.25">
      <c r="A130" s="267">
        <v>120</v>
      </c>
      <c r="B130" s="263" t="s">
        <v>45</v>
      </c>
      <c r="C130" s="287"/>
      <c r="D130" s="288"/>
      <c r="E130" s="287"/>
      <c r="F130" s="287"/>
      <c r="G130" s="287"/>
      <c r="H130" s="289"/>
      <c r="I130" s="290"/>
      <c r="K130"/>
      <c r="L130"/>
      <c r="M130"/>
      <c r="N130"/>
    </row>
    <row r="131" spans="1:14" s="71" customFormat="1" ht="138" customHeight="1" x14ac:dyDescent="0.25">
      <c r="A131" s="291"/>
      <c r="B131" s="167" t="s">
        <v>201</v>
      </c>
      <c r="C131" s="259" t="s">
        <v>14</v>
      </c>
      <c r="D131" s="160">
        <v>2</v>
      </c>
      <c r="E131" s="166"/>
      <c r="F131" s="166"/>
      <c r="G131" s="166"/>
      <c r="H131" s="170"/>
      <c r="I131" s="304"/>
      <c r="K131"/>
      <c r="L131"/>
      <c r="M131"/>
      <c r="N131"/>
    </row>
    <row r="132" spans="1:14" s="71" customFormat="1" ht="31.5" x14ac:dyDescent="0.25">
      <c r="A132" s="291"/>
      <c r="B132" s="167" t="s">
        <v>109</v>
      </c>
      <c r="C132" s="259" t="s">
        <v>14</v>
      </c>
      <c r="D132" s="160">
        <v>2</v>
      </c>
      <c r="E132" s="166"/>
      <c r="F132" s="166"/>
      <c r="G132" s="166"/>
      <c r="H132" s="510"/>
      <c r="I132" s="304"/>
      <c r="K132"/>
      <c r="L132"/>
      <c r="M132"/>
      <c r="N132"/>
    </row>
    <row r="133" spans="1:14" s="71" customFormat="1" ht="105.75" customHeight="1" x14ac:dyDescent="0.25">
      <c r="A133" s="544"/>
      <c r="B133" s="196" t="s">
        <v>202</v>
      </c>
      <c r="C133" s="259" t="s">
        <v>14</v>
      </c>
      <c r="D133" s="160">
        <v>2</v>
      </c>
      <c r="E133" s="531"/>
      <c r="F133" s="172"/>
      <c r="G133" s="172"/>
      <c r="H133" s="170"/>
      <c r="I133" s="304"/>
      <c r="K133"/>
      <c r="L133"/>
      <c r="M133"/>
      <c r="N133"/>
    </row>
    <row r="134" spans="1:14" s="71" customFormat="1" ht="102" customHeight="1" x14ac:dyDescent="0.25">
      <c r="A134" s="544"/>
      <c r="B134" s="196" t="s">
        <v>439</v>
      </c>
      <c r="C134" s="259" t="s">
        <v>14</v>
      </c>
      <c r="D134" s="160">
        <v>1</v>
      </c>
      <c r="E134" s="531"/>
      <c r="F134" s="172"/>
      <c r="G134" s="172"/>
      <c r="H134" s="170"/>
      <c r="I134" s="304"/>
      <c r="K134"/>
      <c r="L134"/>
      <c r="M134"/>
      <c r="N134"/>
    </row>
    <row r="135" spans="1:14" s="71" customFormat="1" ht="120" customHeight="1" x14ac:dyDescent="0.25">
      <c r="A135" s="545"/>
      <c r="B135" s="201" t="s">
        <v>440</v>
      </c>
      <c r="C135" s="226" t="s">
        <v>14</v>
      </c>
      <c r="D135" s="202">
        <v>1</v>
      </c>
      <c r="E135" s="546"/>
      <c r="F135" s="169"/>
      <c r="G135" s="169"/>
      <c r="H135" s="170"/>
      <c r="I135" s="234"/>
      <c r="K135"/>
      <c r="L135"/>
      <c r="M135"/>
      <c r="N135"/>
    </row>
    <row r="136" spans="1:14" s="71" customFormat="1" x14ac:dyDescent="0.25">
      <c r="A136" s="528"/>
      <c r="B136" s="104"/>
      <c r="C136" s="104"/>
      <c r="D136" s="104"/>
      <c r="E136" s="104"/>
      <c r="F136" s="104"/>
      <c r="G136" s="104"/>
      <c r="H136" s="104"/>
      <c r="I136" s="529"/>
      <c r="K136"/>
      <c r="L136"/>
      <c r="M136"/>
      <c r="N136"/>
    </row>
    <row r="137" spans="1:14" s="71" customFormat="1" ht="15.75" x14ac:dyDescent="0.25">
      <c r="A137" s="277">
        <v>130</v>
      </c>
      <c r="B137" s="380" t="s">
        <v>46</v>
      </c>
      <c r="C137" s="174"/>
      <c r="D137" s="197"/>
      <c r="E137" s="174"/>
      <c r="F137" s="174"/>
      <c r="G137" s="174"/>
      <c r="H137" s="174"/>
      <c r="I137" s="295"/>
      <c r="K137"/>
      <c r="L137"/>
      <c r="M137"/>
      <c r="N137"/>
    </row>
    <row r="138" spans="1:14" s="71" customFormat="1" ht="47.25" x14ac:dyDescent="0.25">
      <c r="A138" s="277"/>
      <c r="B138" s="275" t="s">
        <v>445</v>
      </c>
      <c r="C138" s="547" t="s">
        <v>17</v>
      </c>
      <c r="D138" s="269">
        <f>1.25*1.93*3</f>
        <v>7.24</v>
      </c>
      <c r="E138" s="269"/>
      <c r="F138" s="269"/>
      <c r="G138" s="269"/>
      <c r="H138" s="171"/>
      <c r="I138" s="236"/>
      <c r="K138"/>
      <c r="L138"/>
      <c r="M138"/>
      <c r="N138"/>
    </row>
    <row r="139" spans="1:14" s="71" customFormat="1" ht="47.25" x14ac:dyDescent="0.25">
      <c r="A139" s="277"/>
      <c r="B139" s="275" t="s">
        <v>446</v>
      </c>
      <c r="C139" s="547" t="s">
        <v>17</v>
      </c>
      <c r="D139" s="269">
        <f>1.38*1.93*3</f>
        <v>7.99</v>
      </c>
      <c r="E139" s="269"/>
      <c r="F139" s="269"/>
      <c r="G139" s="269"/>
      <c r="H139" s="171"/>
      <c r="I139" s="236"/>
      <c r="K139"/>
      <c r="L139"/>
      <c r="M139"/>
      <c r="N139"/>
    </row>
    <row r="140" spans="1:14" s="71" customFormat="1" ht="47.25" x14ac:dyDescent="0.25">
      <c r="A140" s="277"/>
      <c r="B140" s="196" t="s">
        <v>447</v>
      </c>
      <c r="C140" s="547" t="s">
        <v>17</v>
      </c>
      <c r="D140" s="269">
        <f>0.4*1.5</f>
        <v>0.6</v>
      </c>
      <c r="E140" s="269"/>
      <c r="F140" s="269"/>
      <c r="G140" s="269"/>
      <c r="H140" s="171"/>
      <c r="I140" s="236"/>
      <c r="K140"/>
      <c r="L140"/>
      <c r="M140"/>
      <c r="N140"/>
    </row>
    <row r="141" spans="1:14" s="71" customFormat="1" ht="47.25" x14ac:dyDescent="0.25">
      <c r="A141" s="277"/>
      <c r="B141" s="275" t="s">
        <v>448</v>
      </c>
      <c r="C141" s="547" t="s">
        <v>17</v>
      </c>
      <c r="D141" s="269">
        <f>1*0.4*2</f>
        <v>0.8</v>
      </c>
      <c r="E141" s="269"/>
      <c r="F141" s="269"/>
      <c r="G141" s="269"/>
      <c r="H141" s="171"/>
      <c r="I141" s="236"/>
      <c r="K141"/>
      <c r="L141"/>
      <c r="M141"/>
      <c r="N141"/>
    </row>
    <row r="142" spans="1:14" s="71" customFormat="1" ht="51.75" customHeight="1" x14ac:dyDescent="0.25">
      <c r="A142" s="277"/>
      <c r="B142" s="275" t="s">
        <v>449</v>
      </c>
      <c r="C142" s="222" t="s">
        <v>17</v>
      </c>
      <c r="D142" s="169">
        <f>1.2*0.4</f>
        <v>0.48</v>
      </c>
      <c r="E142" s="223"/>
      <c r="F142" s="169"/>
      <c r="G142" s="169"/>
      <c r="H142" s="171"/>
      <c r="I142" s="236"/>
      <c r="K142"/>
      <c r="L142"/>
      <c r="M142"/>
      <c r="N142"/>
    </row>
    <row r="143" spans="1:14" s="71" customFormat="1" x14ac:dyDescent="0.25">
      <c r="A143" s="528"/>
      <c r="B143" s="104"/>
      <c r="C143" s="104"/>
      <c r="D143" s="548"/>
      <c r="E143" s="104"/>
      <c r="F143" s="104"/>
      <c r="G143" s="104"/>
      <c r="H143" s="548"/>
      <c r="I143" s="529"/>
      <c r="K143"/>
      <c r="L143"/>
      <c r="M143"/>
      <c r="N143"/>
    </row>
    <row r="144" spans="1:14" s="71" customFormat="1" ht="15.75" x14ac:dyDescent="0.25">
      <c r="A144" s="221">
        <v>140</v>
      </c>
      <c r="B144" s="258" t="s">
        <v>47</v>
      </c>
      <c r="C144" s="226"/>
      <c r="D144" s="282"/>
      <c r="E144" s="375"/>
      <c r="F144" s="160"/>
      <c r="G144" s="160"/>
      <c r="H144" s="160"/>
      <c r="I144" s="281"/>
      <c r="K144"/>
      <c r="L144"/>
      <c r="M144"/>
      <c r="N144"/>
    </row>
    <row r="145" spans="1:14" s="71" customFormat="1" ht="47.25" x14ac:dyDescent="0.25">
      <c r="A145" s="277"/>
      <c r="B145" s="196" t="s">
        <v>49</v>
      </c>
      <c r="C145" s="174" t="s">
        <v>17</v>
      </c>
      <c r="D145" s="166">
        <v>4.8600000000000003</v>
      </c>
      <c r="E145" s="278"/>
      <c r="F145" s="278"/>
      <c r="G145" s="278"/>
      <c r="H145" s="170"/>
      <c r="I145" s="281"/>
      <c r="K145"/>
      <c r="L145"/>
      <c r="M145"/>
      <c r="N145"/>
    </row>
    <row r="146" spans="1:14" s="71" customFormat="1" ht="46.5" customHeight="1" x14ac:dyDescent="0.25">
      <c r="A146" s="277"/>
      <c r="B146" s="196" t="s">
        <v>110</v>
      </c>
      <c r="C146" s="174" t="s">
        <v>17</v>
      </c>
      <c r="D146" s="166">
        <v>17.11</v>
      </c>
      <c r="E146" s="278"/>
      <c r="F146" s="278"/>
      <c r="G146" s="278"/>
      <c r="H146" s="170"/>
      <c r="I146" s="281"/>
      <c r="K146"/>
      <c r="L146"/>
      <c r="M146"/>
      <c r="N146"/>
    </row>
    <row r="147" spans="1:14" s="71" customFormat="1" ht="63" x14ac:dyDescent="0.25">
      <c r="A147" s="277"/>
      <c r="B147" s="275" t="s">
        <v>199</v>
      </c>
      <c r="C147" s="238" t="s">
        <v>17</v>
      </c>
      <c r="D147" s="168">
        <v>4.0599999999999996</v>
      </c>
      <c r="E147" s="535"/>
      <c r="F147" s="168"/>
      <c r="G147" s="168"/>
      <c r="H147" s="170"/>
      <c r="I147" s="236"/>
      <c r="K147"/>
      <c r="L147"/>
      <c r="M147"/>
      <c r="N147"/>
    </row>
    <row r="148" spans="1:14" s="71" customFormat="1" ht="47.25" x14ac:dyDescent="0.25">
      <c r="A148" s="277"/>
      <c r="B148" s="275" t="s">
        <v>200</v>
      </c>
      <c r="C148" s="238" t="s">
        <v>17</v>
      </c>
      <c r="D148" s="168">
        <v>2.48</v>
      </c>
      <c r="E148" s="389"/>
      <c r="F148" s="370"/>
      <c r="G148" s="370"/>
      <c r="H148" s="170"/>
      <c r="I148" s="236"/>
      <c r="K148"/>
      <c r="L148"/>
      <c r="M148"/>
      <c r="N148"/>
    </row>
    <row r="149" spans="1:14" s="71" customFormat="1" ht="63" x14ac:dyDescent="0.25">
      <c r="A149" s="232"/>
      <c r="B149" s="201" t="s">
        <v>76</v>
      </c>
      <c r="C149" s="284" t="s">
        <v>14</v>
      </c>
      <c r="D149" s="193">
        <v>2</v>
      </c>
      <c r="E149" s="168"/>
      <c r="F149" s="515"/>
      <c r="G149" s="515"/>
      <c r="H149" s="170"/>
      <c r="I149" s="236"/>
      <c r="K149"/>
      <c r="L149"/>
      <c r="M149"/>
      <c r="N149"/>
    </row>
    <row r="150" spans="1:14" s="71" customFormat="1" ht="78.75" x14ac:dyDescent="0.25">
      <c r="A150" s="232"/>
      <c r="B150" s="201" t="s">
        <v>111</v>
      </c>
      <c r="C150" s="284" t="s">
        <v>14</v>
      </c>
      <c r="D150" s="193">
        <v>1</v>
      </c>
      <c r="E150" s="168"/>
      <c r="F150" s="515"/>
      <c r="G150" s="515"/>
      <c r="H150" s="171"/>
      <c r="I150" s="236"/>
      <c r="K150"/>
      <c r="L150"/>
      <c r="M150"/>
      <c r="N150"/>
    </row>
    <row r="151" spans="1:14" s="71" customFormat="1" ht="47.25" x14ac:dyDescent="0.25">
      <c r="A151" s="232"/>
      <c r="B151" s="196" t="s">
        <v>441</v>
      </c>
      <c r="C151" s="174" t="s">
        <v>14</v>
      </c>
      <c r="D151" s="511">
        <v>1</v>
      </c>
      <c r="E151" s="386"/>
      <c r="F151" s="382"/>
      <c r="G151" s="382"/>
      <c r="H151" s="168"/>
      <c r="I151" s="236"/>
      <c r="K151"/>
      <c r="L151"/>
      <c r="M151"/>
      <c r="N151"/>
    </row>
    <row r="152" spans="1:14" s="71" customFormat="1" x14ac:dyDescent="0.25">
      <c r="A152" s="528"/>
      <c r="B152" s="104"/>
      <c r="C152" s="104"/>
      <c r="D152" s="104"/>
      <c r="E152" s="104"/>
      <c r="F152" s="104"/>
      <c r="G152" s="104"/>
      <c r="H152" s="104"/>
      <c r="I152" s="529"/>
      <c r="K152"/>
      <c r="L152"/>
      <c r="M152"/>
      <c r="N152"/>
    </row>
    <row r="153" spans="1:14" s="71" customFormat="1" ht="15.75" x14ac:dyDescent="0.25">
      <c r="A153" s="273">
        <v>150</v>
      </c>
      <c r="B153" s="263" t="s">
        <v>112</v>
      </c>
      <c r="C153" s="287"/>
      <c r="D153" s="288"/>
      <c r="E153" s="549"/>
      <c r="F153" s="287"/>
      <c r="G153" s="287"/>
      <c r="H153" s="550"/>
      <c r="I153" s="290"/>
      <c r="K153"/>
      <c r="L153"/>
      <c r="M153"/>
      <c r="N153"/>
    </row>
    <row r="154" spans="1:14" s="71" customFormat="1" ht="15.75" x14ac:dyDescent="0.25">
      <c r="A154" s="273"/>
      <c r="B154" s="415" t="s">
        <v>242</v>
      </c>
      <c r="C154" s="174"/>
      <c r="D154" s="285"/>
      <c r="E154" s="175"/>
      <c r="F154" s="175"/>
      <c r="G154" s="175"/>
      <c r="H154" s="166"/>
      <c r="I154" s="191"/>
      <c r="K154"/>
      <c r="L154"/>
      <c r="M154"/>
      <c r="N154"/>
    </row>
    <row r="155" spans="1:14" s="71" customFormat="1" ht="78.75" x14ac:dyDescent="0.25">
      <c r="A155" s="367"/>
      <c r="B155" s="368" t="s">
        <v>243</v>
      </c>
      <c r="C155" s="318" t="s">
        <v>16</v>
      </c>
      <c r="D155" s="285">
        <v>31</v>
      </c>
      <c r="E155" s="175"/>
      <c r="F155" s="175"/>
      <c r="G155" s="175"/>
      <c r="H155" s="170"/>
      <c r="I155" s="191"/>
      <c r="K155"/>
      <c r="L155"/>
      <c r="M155"/>
      <c r="N155"/>
    </row>
    <row r="156" spans="1:14" s="71" customFormat="1" ht="78.75" x14ac:dyDescent="0.25">
      <c r="A156" s="367"/>
      <c r="B156" s="368" t="s">
        <v>368</v>
      </c>
      <c r="C156" s="318" t="s">
        <v>16</v>
      </c>
      <c r="D156" s="285">
        <v>18</v>
      </c>
      <c r="E156" s="175"/>
      <c r="F156" s="175"/>
      <c r="G156" s="175"/>
      <c r="H156" s="170"/>
      <c r="I156" s="191"/>
      <c r="K156"/>
      <c r="L156"/>
      <c r="M156"/>
      <c r="N156"/>
    </row>
    <row r="157" spans="1:14" s="71" customFormat="1" ht="63" x14ac:dyDescent="0.25">
      <c r="A157" s="367"/>
      <c r="B157" s="368" t="s">
        <v>369</v>
      </c>
      <c r="C157" s="318" t="s">
        <v>16</v>
      </c>
      <c r="D157" s="285">
        <v>6</v>
      </c>
      <c r="E157" s="175"/>
      <c r="F157" s="175"/>
      <c r="G157" s="175"/>
      <c r="H157" s="170"/>
      <c r="I157" s="191"/>
      <c r="K157"/>
      <c r="L157"/>
      <c r="M157"/>
      <c r="N157"/>
    </row>
    <row r="158" spans="1:14" s="71" customFormat="1" ht="15.75" x14ac:dyDescent="0.25">
      <c r="A158" s="367"/>
      <c r="B158" s="255" t="s">
        <v>266</v>
      </c>
      <c r="C158" s="187" t="s">
        <v>14</v>
      </c>
      <c r="D158" s="188">
        <v>1</v>
      </c>
      <c r="E158" s="189"/>
      <c r="F158" s="189"/>
      <c r="G158" s="189"/>
      <c r="H158" s="160"/>
      <c r="I158" s="191"/>
      <c r="K158"/>
      <c r="L158"/>
      <c r="M158"/>
      <c r="N158"/>
    </row>
    <row r="159" spans="1:14" s="71" customFormat="1" ht="15.75" x14ac:dyDescent="0.25">
      <c r="A159" s="367"/>
      <c r="B159" s="255" t="s">
        <v>267</v>
      </c>
      <c r="C159" s="187" t="s">
        <v>14</v>
      </c>
      <c r="D159" s="188">
        <v>2</v>
      </c>
      <c r="E159" s="189"/>
      <c r="F159" s="189"/>
      <c r="G159" s="189"/>
      <c r="H159" s="160"/>
      <c r="I159" s="191"/>
      <c r="K159"/>
      <c r="L159"/>
      <c r="M159"/>
      <c r="N159"/>
    </row>
    <row r="160" spans="1:14" s="71" customFormat="1" ht="31.5" x14ac:dyDescent="0.25">
      <c r="A160" s="367"/>
      <c r="B160" s="286" t="s">
        <v>370</v>
      </c>
      <c r="C160" s="226" t="s">
        <v>14</v>
      </c>
      <c r="D160" s="401">
        <v>8</v>
      </c>
      <c r="E160" s="286"/>
      <c r="F160" s="286"/>
      <c r="G160" s="286"/>
      <c r="H160" s="160"/>
      <c r="I160" s="224"/>
      <c r="K160"/>
      <c r="L160"/>
      <c r="M160"/>
      <c r="N160"/>
    </row>
    <row r="161" spans="1:14" s="71" customFormat="1" ht="15.75" x14ac:dyDescent="0.25">
      <c r="A161" s="367"/>
      <c r="B161" s="332" t="s">
        <v>245</v>
      </c>
      <c r="C161" s="187" t="s">
        <v>14</v>
      </c>
      <c r="D161" s="280">
        <v>5</v>
      </c>
      <c r="E161" s="402"/>
      <c r="F161" s="402"/>
      <c r="G161" s="402"/>
      <c r="H161" s="166"/>
      <c r="I161" s="224"/>
      <c r="K161"/>
      <c r="L161"/>
      <c r="M161"/>
      <c r="N161"/>
    </row>
    <row r="162" spans="1:14" s="71" customFormat="1" ht="15.75" x14ac:dyDescent="0.25">
      <c r="A162" s="367"/>
      <c r="B162" s="403" t="s">
        <v>246</v>
      </c>
      <c r="C162" s="187" t="s">
        <v>14</v>
      </c>
      <c r="D162" s="280">
        <v>2</v>
      </c>
      <c r="E162" s="402"/>
      <c r="F162" s="402"/>
      <c r="G162" s="402"/>
      <c r="H162" s="166"/>
      <c r="I162" s="224"/>
      <c r="K162"/>
      <c r="L162"/>
      <c r="M162"/>
      <c r="N162"/>
    </row>
    <row r="163" spans="1:14" s="71" customFormat="1" ht="15.75" x14ac:dyDescent="0.25">
      <c r="A163" s="551"/>
      <c r="B163" s="552" t="s">
        <v>371</v>
      </c>
      <c r="C163" s="307" t="s">
        <v>14</v>
      </c>
      <c r="D163" s="308">
        <v>2</v>
      </c>
      <c r="E163" s="553"/>
      <c r="F163" s="553"/>
      <c r="G163" s="553"/>
      <c r="H163" s="394"/>
      <c r="I163" s="520"/>
      <c r="K163"/>
      <c r="L163"/>
      <c r="M163"/>
      <c r="N163"/>
    </row>
    <row r="164" spans="1:14" s="71" customFormat="1" ht="31.5" x14ac:dyDescent="0.25">
      <c r="A164" s="406"/>
      <c r="B164" s="204" t="s">
        <v>247</v>
      </c>
      <c r="C164" s="407" t="s">
        <v>14</v>
      </c>
      <c r="D164" s="166">
        <v>2</v>
      </c>
      <c r="E164" s="407"/>
      <c r="F164" s="407"/>
      <c r="G164" s="407"/>
      <c r="H164" s="194"/>
      <c r="I164" s="409"/>
      <c r="K164"/>
      <c r="L164"/>
      <c r="M164"/>
      <c r="N164"/>
    </row>
    <row r="165" spans="1:14" s="71" customFormat="1" ht="15.75" x14ac:dyDescent="0.25">
      <c r="A165" s="195"/>
      <c r="B165" s="554"/>
      <c r="C165" s="555"/>
      <c r="D165" s="556"/>
      <c r="E165" s="555"/>
      <c r="F165" s="555"/>
      <c r="G165" s="555"/>
      <c r="H165" s="557"/>
      <c r="I165" s="558"/>
      <c r="K165"/>
      <c r="L165"/>
      <c r="M165"/>
      <c r="N165"/>
    </row>
    <row r="166" spans="1:14" s="71" customFormat="1" ht="15.75" x14ac:dyDescent="0.25">
      <c r="A166" s="249"/>
      <c r="B166" s="415" t="s">
        <v>248</v>
      </c>
      <c r="C166" s="555"/>
      <c r="D166" s="555"/>
      <c r="E166" s="555"/>
      <c r="F166" s="555"/>
      <c r="G166" s="555"/>
      <c r="H166" s="559"/>
      <c r="I166" s="558"/>
      <c r="K166"/>
      <c r="L166"/>
      <c r="M166"/>
      <c r="N166"/>
    </row>
    <row r="167" spans="1:14" s="71" customFormat="1" ht="63" x14ac:dyDescent="0.25">
      <c r="A167" s="367"/>
      <c r="B167" s="201" t="s">
        <v>249</v>
      </c>
      <c r="C167" s="318" t="s">
        <v>16</v>
      </c>
      <c r="D167" s="188">
        <v>12</v>
      </c>
      <c r="E167" s="189"/>
      <c r="F167" s="189"/>
      <c r="G167" s="189"/>
      <c r="H167" s="170"/>
      <c r="I167" s="191"/>
      <c r="K167"/>
      <c r="L167"/>
      <c r="M167"/>
      <c r="N167"/>
    </row>
    <row r="168" spans="1:14" s="71" customFormat="1" ht="63" x14ac:dyDescent="0.25">
      <c r="A168" s="367"/>
      <c r="B168" s="201" t="s">
        <v>250</v>
      </c>
      <c r="C168" s="318" t="s">
        <v>16</v>
      </c>
      <c r="D168" s="188">
        <v>21</v>
      </c>
      <c r="E168" s="189"/>
      <c r="F168" s="189"/>
      <c r="G168" s="189"/>
      <c r="H168" s="170"/>
      <c r="I168" s="191"/>
      <c r="K168"/>
      <c r="L168"/>
      <c r="M168"/>
      <c r="N168"/>
    </row>
    <row r="169" spans="1:14" s="71" customFormat="1" ht="31.5" x14ac:dyDescent="0.25">
      <c r="A169" s="416"/>
      <c r="B169" s="417" t="s">
        <v>251</v>
      </c>
      <c r="C169" s="187" t="s">
        <v>14</v>
      </c>
      <c r="D169" s="188">
        <v>1</v>
      </c>
      <c r="E169" s="189"/>
      <c r="F169" s="189"/>
      <c r="G169" s="189"/>
      <c r="H169" s="160"/>
      <c r="I169" s="199"/>
      <c r="K169"/>
      <c r="L169"/>
      <c r="M169"/>
      <c r="N169"/>
    </row>
    <row r="170" spans="1:14" s="71" customFormat="1" ht="31.5" x14ac:dyDescent="0.25">
      <c r="A170" s="418"/>
      <c r="B170" s="419" t="s">
        <v>252</v>
      </c>
      <c r="C170" s="187" t="s">
        <v>14</v>
      </c>
      <c r="D170" s="188">
        <v>1</v>
      </c>
      <c r="E170" s="189"/>
      <c r="F170" s="189"/>
      <c r="G170" s="189"/>
      <c r="H170" s="190"/>
      <c r="I170" s="191"/>
      <c r="K170"/>
      <c r="L170"/>
      <c r="M170"/>
      <c r="N170"/>
    </row>
    <row r="171" spans="1:14" s="71" customFormat="1" ht="15.75" x14ac:dyDescent="0.25">
      <c r="A171" s="416"/>
      <c r="B171" s="417" t="s">
        <v>253</v>
      </c>
      <c r="C171" s="187" t="s">
        <v>14</v>
      </c>
      <c r="D171" s="188">
        <v>2</v>
      </c>
      <c r="E171" s="189"/>
      <c r="F171" s="189"/>
      <c r="G171" s="189"/>
      <c r="H171" s="160"/>
      <c r="I171" s="199"/>
      <c r="K171"/>
      <c r="L171"/>
      <c r="M171"/>
      <c r="N171"/>
    </row>
    <row r="172" spans="1:14" s="71" customFormat="1" ht="31.5" x14ac:dyDescent="0.25">
      <c r="A172" s="420"/>
      <c r="B172" s="417" t="s">
        <v>254</v>
      </c>
      <c r="C172" s="187" t="s">
        <v>14</v>
      </c>
      <c r="D172" s="188">
        <v>2</v>
      </c>
      <c r="E172" s="189"/>
      <c r="F172" s="189"/>
      <c r="G172" s="189"/>
      <c r="H172" s="160"/>
      <c r="I172" s="199"/>
      <c r="K172"/>
      <c r="L172"/>
      <c r="M172"/>
      <c r="N172"/>
    </row>
    <row r="173" spans="1:14" s="71" customFormat="1" ht="31.5" x14ac:dyDescent="0.25">
      <c r="A173" s="560"/>
      <c r="B173" s="561" t="s">
        <v>255</v>
      </c>
      <c r="C173" s="562" t="s">
        <v>14</v>
      </c>
      <c r="D173" s="563">
        <v>1</v>
      </c>
      <c r="E173" s="393"/>
      <c r="F173" s="393"/>
      <c r="G173" s="393"/>
      <c r="H173" s="394"/>
      <c r="I173" s="564"/>
      <c r="K173"/>
      <c r="L173"/>
      <c r="M173"/>
      <c r="N173"/>
    </row>
    <row r="174" spans="1:14" s="71" customFormat="1" ht="69" customHeight="1" x14ac:dyDescent="0.25">
      <c r="A174" s="418"/>
      <c r="B174" s="286" t="s">
        <v>256</v>
      </c>
      <c r="C174" s="222" t="s">
        <v>14</v>
      </c>
      <c r="D174" s="188">
        <v>1</v>
      </c>
      <c r="E174" s="421"/>
      <c r="F174" s="421"/>
      <c r="G174" s="421"/>
      <c r="H174" s="183"/>
      <c r="I174" s="190"/>
      <c r="K174"/>
      <c r="L174"/>
      <c r="M174"/>
      <c r="N174"/>
    </row>
    <row r="175" spans="1:14" s="71" customFormat="1" ht="15.75" x14ac:dyDescent="0.25">
      <c r="A175" s="565"/>
      <c r="B175" s="566" t="s">
        <v>257</v>
      </c>
      <c r="C175" s="567" t="s">
        <v>14</v>
      </c>
      <c r="D175" s="568">
        <v>2</v>
      </c>
      <c r="E175" s="569"/>
      <c r="F175" s="569"/>
      <c r="G175" s="569"/>
      <c r="H175" s="570"/>
      <c r="I175" s="571"/>
      <c r="K175"/>
      <c r="L175"/>
      <c r="M175"/>
      <c r="N175"/>
    </row>
    <row r="176" spans="1:14" s="71" customFormat="1" ht="31.5" x14ac:dyDescent="0.25">
      <c r="A176" s="367"/>
      <c r="B176" s="417" t="s">
        <v>198</v>
      </c>
      <c r="C176" s="187" t="s">
        <v>14</v>
      </c>
      <c r="D176" s="188">
        <v>2</v>
      </c>
      <c r="E176" s="189"/>
      <c r="F176" s="189"/>
      <c r="G176" s="189"/>
      <c r="H176" s="160"/>
      <c r="I176" s="199"/>
      <c r="K176"/>
      <c r="L176"/>
      <c r="M176"/>
      <c r="N176"/>
    </row>
    <row r="177" spans="1:14" s="71" customFormat="1" ht="47.25" x14ac:dyDescent="0.25">
      <c r="A177" s="232"/>
      <c r="B177" s="255" t="s">
        <v>372</v>
      </c>
      <c r="C177" s="174" t="s">
        <v>14</v>
      </c>
      <c r="D177" s="186">
        <v>1</v>
      </c>
      <c r="E177" s="405"/>
      <c r="F177" s="405"/>
      <c r="G177" s="405"/>
      <c r="H177" s="190"/>
      <c r="I177" s="422"/>
      <c r="K177"/>
      <c r="L177"/>
      <c r="M177"/>
      <c r="N177"/>
    </row>
    <row r="178" spans="1:14" s="71" customFormat="1" ht="47.25" x14ac:dyDescent="0.25">
      <c r="A178" s="195"/>
      <c r="B178" s="255" t="s">
        <v>373</v>
      </c>
      <c r="C178" s="174" t="s">
        <v>14</v>
      </c>
      <c r="D178" s="166">
        <v>1</v>
      </c>
      <c r="E178" s="405"/>
      <c r="F178" s="405"/>
      <c r="G178" s="405"/>
      <c r="H178" s="190"/>
      <c r="I178" s="224"/>
      <c r="K178"/>
      <c r="L178"/>
      <c r="M178"/>
      <c r="N178"/>
    </row>
    <row r="179" spans="1:14" s="71" customFormat="1" ht="31.5" x14ac:dyDescent="0.25">
      <c r="A179" s="195"/>
      <c r="B179" s="196" t="s">
        <v>454</v>
      </c>
      <c r="C179" s="187" t="s">
        <v>14</v>
      </c>
      <c r="D179" s="160">
        <v>1</v>
      </c>
      <c r="E179" s="197"/>
      <c r="F179" s="197"/>
      <c r="G179" s="198"/>
      <c r="H179" s="160"/>
      <c r="I179" s="199"/>
      <c r="K179"/>
      <c r="L179"/>
      <c r="M179"/>
      <c r="N179"/>
    </row>
    <row r="180" spans="1:14" s="71" customFormat="1" ht="47.25" x14ac:dyDescent="0.25">
      <c r="A180" s="328"/>
      <c r="B180" s="404" t="s">
        <v>374</v>
      </c>
      <c r="C180" s="318" t="s">
        <v>16</v>
      </c>
      <c r="D180" s="160">
        <v>68</v>
      </c>
      <c r="E180" s="192"/>
      <c r="F180" s="192"/>
      <c r="G180" s="192"/>
      <c r="H180" s="513"/>
      <c r="I180" s="446"/>
      <c r="K180"/>
      <c r="L180"/>
      <c r="M180"/>
      <c r="N180"/>
    </row>
    <row r="181" spans="1:14" s="71" customFormat="1" ht="47.25" x14ac:dyDescent="0.25">
      <c r="A181" s="293"/>
      <c r="B181" s="286" t="s">
        <v>375</v>
      </c>
      <c r="C181" s="318" t="s">
        <v>16</v>
      </c>
      <c r="D181" s="188">
        <v>6</v>
      </c>
      <c r="E181" s="505"/>
      <c r="F181" s="505"/>
      <c r="G181" s="505"/>
      <c r="H181" s="160"/>
      <c r="I181" s="446"/>
      <c r="K181"/>
      <c r="L181"/>
      <c r="M181"/>
      <c r="N181"/>
    </row>
    <row r="182" spans="1:14" s="71" customFormat="1" ht="15.75" x14ac:dyDescent="0.25">
      <c r="A182" s="502"/>
      <c r="B182" s="306" t="s">
        <v>376</v>
      </c>
      <c r="C182" s="562" t="s">
        <v>14</v>
      </c>
      <c r="D182" s="572">
        <v>1</v>
      </c>
      <c r="E182" s="197"/>
      <c r="F182" s="197"/>
      <c r="G182" s="198"/>
      <c r="H182" s="160"/>
      <c r="I182" s="199"/>
      <c r="K182"/>
      <c r="L182"/>
      <c r="M182"/>
      <c r="N182"/>
    </row>
    <row r="183" spans="1:14" s="71" customFormat="1" ht="15.75" x14ac:dyDescent="0.25">
      <c r="A183" s="161"/>
      <c r="B183" s="173" t="s">
        <v>433</v>
      </c>
      <c r="C183" s="187" t="s">
        <v>14</v>
      </c>
      <c r="D183" s="188">
        <v>1</v>
      </c>
      <c r="E183" s="189"/>
      <c r="F183" s="189"/>
      <c r="G183" s="189"/>
      <c r="H183" s="160"/>
      <c r="I183" s="191"/>
      <c r="K183"/>
      <c r="L183"/>
      <c r="M183"/>
      <c r="N183"/>
    </row>
    <row r="184" spans="1:14" s="71" customFormat="1" x14ac:dyDescent="0.25">
      <c r="A184" s="528"/>
      <c r="B184" s="104"/>
      <c r="C184" s="104"/>
      <c r="D184" s="104"/>
      <c r="E184" s="104"/>
      <c r="F184" s="104"/>
      <c r="G184" s="104"/>
      <c r="H184" s="104"/>
      <c r="I184" s="529"/>
      <c r="K184"/>
      <c r="L184"/>
      <c r="M184"/>
      <c r="N184"/>
    </row>
    <row r="185" spans="1:14" s="71" customFormat="1" ht="15.75" x14ac:dyDescent="0.25">
      <c r="A185" s="573">
        <v>160</v>
      </c>
      <c r="B185" s="574" t="s">
        <v>50</v>
      </c>
      <c r="C185" s="574"/>
      <c r="D185" s="574"/>
      <c r="E185" s="574"/>
      <c r="F185" s="574"/>
      <c r="G185" s="574"/>
      <c r="H185" s="574"/>
      <c r="I185" s="575"/>
      <c r="K185"/>
      <c r="L185"/>
      <c r="M185"/>
      <c r="N185"/>
    </row>
    <row r="186" spans="1:14" s="71" customFormat="1" ht="31.5" x14ac:dyDescent="0.25">
      <c r="A186" s="576" t="s">
        <v>51</v>
      </c>
      <c r="B186" s="313" t="s">
        <v>52</v>
      </c>
      <c r="C186" s="577"/>
      <c r="D186" s="578"/>
      <c r="E186" s="579"/>
      <c r="F186" s="579"/>
      <c r="G186" s="579"/>
      <c r="H186" s="579"/>
      <c r="I186" s="580"/>
      <c r="K186"/>
      <c r="L186"/>
      <c r="M186"/>
      <c r="N186"/>
    </row>
    <row r="187" spans="1:14" s="71" customFormat="1" ht="63" x14ac:dyDescent="0.25">
      <c r="A187" s="581"/>
      <c r="B187" s="321" t="s">
        <v>360</v>
      </c>
      <c r="C187" s="318" t="s">
        <v>16</v>
      </c>
      <c r="D187" s="319">
        <v>128</v>
      </c>
      <c r="E187" s="320"/>
      <c r="F187" s="320"/>
      <c r="G187" s="320"/>
      <c r="H187" s="320"/>
      <c r="I187" s="582"/>
      <c r="K187"/>
      <c r="L187"/>
      <c r="M187"/>
      <c r="N187"/>
    </row>
    <row r="188" spans="1:14" s="71" customFormat="1" ht="47.25" x14ac:dyDescent="0.25">
      <c r="A188" s="581"/>
      <c r="B188" s="317" t="s">
        <v>364</v>
      </c>
      <c r="C188" s="318" t="s">
        <v>16</v>
      </c>
      <c r="D188" s="583">
        <v>3</v>
      </c>
      <c r="E188" s="320"/>
      <c r="F188" s="320"/>
      <c r="G188" s="320"/>
      <c r="H188" s="320"/>
      <c r="I188" s="584"/>
      <c r="K188"/>
      <c r="L188"/>
      <c r="M188"/>
      <c r="N188"/>
    </row>
    <row r="189" spans="1:14" s="71" customFormat="1" ht="47.25" x14ac:dyDescent="0.25">
      <c r="A189" s="581"/>
      <c r="B189" s="321" t="s">
        <v>365</v>
      </c>
      <c r="C189" s="264" t="s">
        <v>14</v>
      </c>
      <c r="D189" s="319">
        <v>17</v>
      </c>
      <c r="E189" s="320"/>
      <c r="F189" s="320"/>
      <c r="G189" s="320"/>
      <c r="H189" s="320"/>
      <c r="I189" s="582"/>
      <c r="K189"/>
      <c r="L189"/>
      <c r="M189"/>
      <c r="N189"/>
    </row>
    <row r="190" spans="1:14" s="71" customFormat="1" ht="31.5" x14ac:dyDescent="0.25">
      <c r="A190" s="581"/>
      <c r="B190" s="321" t="s">
        <v>366</v>
      </c>
      <c r="C190" s="264" t="s">
        <v>14</v>
      </c>
      <c r="D190" s="319">
        <v>10</v>
      </c>
      <c r="E190" s="320"/>
      <c r="F190" s="320"/>
      <c r="G190" s="320"/>
      <c r="H190" s="320"/>
      <c r="I190" s="582"/>
      <c r="K190"/>
      <c r="L190"/>
      <c r="M190"/>
      <c r="N190"/>
    </row>
    <row r="191" spans="1:14" s="71" customFormat="1" ht="15.75" x14ac:dyDescent="0.25">
      <c r="A191" s="581"/>
      <c r="B191" s="585"/>
      <c r="C191" s="586"/>
      <c r="D191" s="319"/>
      <c r="E191" s="320"/>
      <c r="F191" s="320"/>
      <c r="G191" s="320"/>
      <c r="H191" s="320"/>
      <c r="I191" s="582"/>
      <c r="K191"/>
      <c r="L191"/>
      <c r="M191"/>
      <c r="N191"/>
    </row>
    <row r="192" spans="1:14" s="71" customFormat="1" ht="15.75" x14ac:dyDescent="0.25">
      <c r="A192" s="576" t="s">
        <v>53</v>
      </c>
      <c r="B192" s="313" t="s">
        <v>367</v>
      </c>
      <c r="C192" s="314"/>
      <c r="D192" s="315"/>
      <c r="E192" s="316"/>
      <c r="F192" s="316"/>
      <c r="G192" s="316"/>
      <c r="H192" s="320"/>
      <c r="I192" s="587"/>
      <c r="K192"/>
      <c r="L192"/>
      <c r="M192"/>
      <c r="N192"/>
    </row>
    <row r="193" spans="1:20" s="71" customFormat="1" ht="47.25" x14ac:dyDescent="0.25">
      <c r="A193" s="576"/>
      <c r="B193" s="317" t="s">
        <v>152</v>
      </c>
      <c r="C193" s="222" t="s">
        <v>14</v>
      </c>
      <c r="D193" s="173">
        <v>1</v>
      </c>
      <c r="E193" s="171"/>
      <c r="F193" s="171"/>
      <c r="G193" s="171"/>
      <c r="H193" s="320"/>
      <c r="I193" s="228"/>
      <c r="K193"/>
      <c r="L193"/>
      <c r="M193"/>
      <c r="N193"/>
    </row>
    <row r="194" spans="1:20" s="71" customFormat="1" ht="15.75" x14ac:dyDescent="0.25">
      <c r="A194" s="581"/>
      <c r="B194" s="317"/>
      <c r="C194" s="264"/>
      <c r="D194" s="319"/>
      <c r="E194" s="320"/>
      <c r="F194" s="320"/>
      <c r="G194" s="320"/>
      <c r="H194" s="320"/>
      <c r="I194" s="582"/>
      <c r="K194"/>
      <c r="L194"/>
      <c r="M194"/>
      <c r="N194"/>
    </row>
    <row r="195" spans="1:20" s="71" customFormat="1" ht="15.75" x14ac:dyDescent="0.25">
      <c r="A195" s="323">
        <v>190</v>
      </c>
      <c r="B195" s="324" t="s">
        <v>54</v>
      </c>
      <c r="C195" s="325"/>
      <c r="D195" s="325"/>
      <c r="E195" s="324"/>
      <c r="F195" s="324"/>
      <c r="G195" s="324"/>
      <c r="H195" s="326"/>
      <c r="I195" s="327"/>
      <c r="K195"/>
      <c r="L195"/>
      <c r="M195"/>
      <c r="N195"/>
    </row>
    <row r="196" spans="1:20" s="71" customFormat="1" ht="31.5" x14ac:dyDescent="0.25">
      <c r="A196" s="237"/>
      <c r="B196" s="317" t="s">
        <v>113</v>
      </c>
      <c r="C196" s="284" t="s">
        <v>16</v>
      </c>
      <c r="D196" s="588">
        <v>31.5</v>
      </c>
      <c r="E196" s="432"/>
      <c r="F196" s="433"/>
      <c r="G196" s="433"/>
      <c r="H196" s="170"/>
      <c r="I196" s="336"/>
      <c r="K196"/>
      <c r="L196"/>
      <c r="M196"/>
      <c r="N196"/>
    </row>
    <row r="197" spans="1:20" s="71" customFormat="1" x14ac:dyDescent="0.25">
      <c r="A197" s="528"/>
      <c r="B197" s="104"/>
      <c r="C197" s="104"/>
      <c r="D197" s="104"/>
      <c r="E197" s="104"/>
      <c r="F197" s="104"/>
      <c r="G197" s="104"/>
      <c r="H197" s="104"/>
      <c r="I197" s="529"/>
      <c r="K197"/>
      <c r="L197"/>
      <c r="M197"/>
      <c r="N197"/>
    </row>
    <row r="198" spans="1:20" s="71" customFormat="1" ht="15.75" x14ac:dyDescent="0.25">
      <c r="A198" s="273">
        <v>200</v>
      </c>
      <c r="B198" s="263" t="s">
        <v>114</v>
      </c>
      <c r="C198" s="287"/>
      <c r="D198" s="288"/>
      <c r="E198" s="549"/>
      <c r="F198" s="287"/>
      <c r="G198" s="287"/>
      <c r="H198" s="550"/>
      <c r="I198" s="290"/>
      <c r="K198"/>
      <c r="L198"/>
      <c r="M198"/>
      <c r="N198"/>
    </row>
    <row r="199" spans="1:20" s="71" customFormat="1" ht="31.5" x14ac:dyDescent="0.25">
      <c r="A199" s="232"/>
      <c r="B199" s="434" t="s">
        <v>291</v>
      </c>
      <c r="C199" s="264" t="s">
        <v>17</v>
      </c>
      <c r="D199" s="164">
        <v>18.61</v>
      </c>
      <c r="E199" s="292"/>
      <c r="F199" s="265"/>
      <c r="G199" s="265"/>
      <c r="H199" s="170"/>
      <c r="I199" s="276"/>
      <c r="K199"/>
      <c r="L199"/>
      <c r="M199"/>
      <c r="N199"/>
    </row>
    <row r="200" spans="1:20" s="71" customFormat="1" ht="30.75" customHeight="1" x14ac:dyDescent="0.25">
      <c r="A200" s="232"/>
      <c r="B200" s="434" t="s">
        <v>289</v>
      </c>
      <c r="C200" s="264" t="s">
        <v>17</v>
      </c>
      <c r="D200" s="164">
        <v>326.58999999999997</v>
      </c>
      <c r="E200" s="292"/>
      <c r="F200" s="265"/>
      <c r="G200" s="265"/>
      <c r="H200" s="170"/>
      <c r="I200" s="276"/>
      <c r="K200"/>
      <c r="L200"/>
      <c r="M200"/>
      <c r="N200"/>
    </row>
    <row r="201" spans="1:20" s="71" customFormat="1" ht="47.25" x14ac:dyDescent="0.25">
      <c r="A201" s="232"/>
      <c r="B201" s="286" t="s">
        <v>292</v>
      </c>
      <c r="C201" s="222" t="s">
        <v>17</v>
      </c>
      <c r="D201" s="168">
        <v>41.6</v>
      </c>
      <c r="E201" s="389"/>
      <c r="F201" s="370"/>
      <c r="G201" s="370"/>
      <c r="H201" s="170"/>
      <c r="I201" s="236"/>
      <c r="K201"/>
      <c r="L201"/>
      <c r="M201"/>
      <c r="N201"/>
    </row>
    <row r="202" spans="1:20" s="71" customFormat="1" ht="31.5" x14ac:dyDescent="0.25">
      <c r="A202" s="232"/>
      <c r="B202" s="589" t="s">
        <v>280</v>
      </c>
      <c r="C202" s="259" t="s">
        <v>15</v>
      </c>
      <c r="D202" s="590">
        <v>1</v>
      </c>
      <c r="E202" s="591"/>
      <c r="F202" s="592"/>
      <c r="G202" s="592"/>
      <c r="H202" s="171"/>
      <c r="I202" s="224"/>
      <c r="K202"/>
      <c r="L202"/>
      <c r="M202"/>
      <c r="N202"/>
    </row>
    <row r="203" spans="1:20" s="71" customFormat="1" x14ac:dyDescent="0.25">
      <c r="A203" s="528"/>
      <c r="B203" s="104"/>
      <c r="C203" s="104"/>
      <c r="D203" s="104"/>
      <c r="E203" s="104"/>
      <c r="F203" s="104"/>
      <c r="G203" s="104"/>
      <c r="H203" s="104"/>
      <c r="I203" s="529"/>
      <c r="K203"/>
      <c r="L203"/>
      <c r="M203"/>
      <c r="N203"/>
    </row>
    <row r="204" spans="1:20" s="71" customFormat="1" ht="15.75" x14ac:dyDescent="0.25">
      <c r="A204" s="471">
        <v>210</v>
      </c>
      <c r="B204" s="258" t="s">
        <v>57</v>
      </c>
      <c r="C204" s="593"/>
      <c r="D204" s="594"/>
      <c r="E204" s="594"/>
      <c r="F204" s="594"/>
      <c r="G204" s="594"/>
      <c r="H204" s="594"/>
      <c r="I204" s="595"/>
      <c r="K204"/>
      <c r="L204"/>
      <c r="M204"/>
      <c r="N204"/>
      <c r="S204" s="131"/>
    </row>
    <row r="205" spans="1:20" s="71" customFormat="1" ht="15.75" x14ac:dyDescent="0.25">
      <c r="A205" s="471"/>
      <c r="B205" s="201" t="s">
        <v>58</v>
      </c>
      <c r="C205" s="226" t="s">
        <v>17</v>
      </c>
      <c r="D205" s="710">
        <v>266.61</v>
      </c>
      <c r="E205" s="160"/>
      <c r="F205" s="160"/>
      <c r="G205" s="160"/>
      <c r="H205" s="170"/>
      <c r="I205" s="711"/>
      <c r="K205"/>
      <c r="L205"/>
      <c r="M205"/>
      <c r="N205"/>
      <c r="S205" s="131"/>
    </row>
    <row r="206" spans="1:20" s="71" customFormat="1" ht="16.5" thickBot="1" x14ac:dyDescent="0.3">
      <c r="A206" s="706"/>
      <c r="B206" s="707"/>
      <c r="C206" s="242"/>
      <c r="D206" s="708"/>
      <c r="E206" s="245"/>
      <c r="F206" s="245"/>
      <c r="G206" s="245"/>
      <c r="H206" s="712"/>
      <c r="I206" s="709"/>
      <c r="K206"/>
      <c r="L206"/>
      <c r="M206"/>
      <c r="N206"/>
      <c r="S206" s="131"/>
    </row>
    <row r="207" spans="1:20" s="71" customFormat="1" ht="16.5" thickBot="1" x14ac:dyDescent="0.3">
      <c r="A207" s="803" t="s">
        <v>392</v>
      </c>
      <c r="B207" s="804"/>
      <c r="C207" s="804"/>
      <c r="D207" s="804"/>
      <c r="E207" s="804"/>
      <c r="F207" s="804"/>
      <c r="G207" s="804"/>
      <c r="H207" s="805"/>
      <c r="I207" s="596"/>
      <c r="K207"/>
      <c r="L207"/>
      <c r="M207"/>
      <c r="N207"/>
      <c r="Q207" s="131"/>
      <c r="R207" s="131"/>
      <c r="S207" s="131"/>
      <c r="T207" s="136"/>
    </row>
    <row r="208" spans="1:20" s="71" customFormat="1" ht="16.5" thickBot="1" x14ac:dyDescent="0.3">
      <c r="A208" s="798"/>
      <c r="B208" s="799"/>
      <c r="C208" s="799"/>
      <c r="D208" s="799"/>
      <c r="E208" s="799"/>
      <c r="F208" s="799"/>
      <c r="G208" s="799"/>
      <c r="H208" s="799"/>
      <c r="I208" s="800"/>
      <c r="J208" s="77"/>
      <c r="K208"/>
      <c r="L208"/>
      <c r="M208"/>
      <c r="N208"/>
      <c r="O208" s="77"/>
      <c r="P208" s="77"/>
      <c r="Q208" s="77"/>
    </row>
    <row r="209" spans="1:20" s="71" customFormat="1" ht="16.5" thickBot="1" x14ac:dyDescent="0.3">
      <c r="A209" s="728" t="s">
        <v>393</v>
      </c>
      <c r="B209" s="729"/>
      <c r="C209" s="729"/>
      <c r="D209" s="729"/>
      <c r="E209" s="729"/>
      <c r="F209" s="729"/>
      <c r="G209" s="729"/>
      <c r="H209" s="729"/>
      <c r="I209" s="730"/>
      <c r="J209" s="77"/>
      <c r="K209"/>
      <c r="L209"/>
      <c r="M209"/>
      <c r="N209"/>
      <c r="O209" s="77"/>
      <c r="P209" s="77"/>
      <c r="Q209" s="77"/>
    </row>
    <row r="210" spans="1:20" s="71" customFormat="1" ht="15.75" x14ac:dyDescent="0.25">
      <c r="A210" s="597" t="s">
        <v>116</v>
      </c>
      <c r="B210" s="250" t="s">
        <v>12</v>
      </c>
      <c r="C210" s="598"/>
      <c r="D210" s="599"/>
      <c r="E210" s="600"/>
      <c r="F210" s="600"/>
      <c r="G210" s="600"/>
      <c r="H210" s="476"/>
      <c r="I210" s="601"/>
      <c r="K210"/>
      <c r="L210"/>
      <c r="M210"/>
      <c r="N210"/>
      <c r="Q210" s="131"/>
      <c r="R210" s="131"/>
      <c r="S210" s="131"/>
      <c r="T210" s="136"/>
    </row>
    <row r="211" spans="1:20" s="71" customFormat="1" ht="15.75" x14ac:dyDescent="0.25">
      <c r="A211" s="602"/>
      <c r="B211" s="603" t="s">
        <v>203</v>
      </c>
      <c r="C211" s="284" t="s">
        <v>17</v>
      </c>
      <c r="D211" s="604">
        <v>170.85</v>
      </c>
      <c r="E211" s="164"/>
      <c r="F211" s="164"/>
      <c r="G211" s="164"/>
      <c r="H211" s="161"/>
      <c r="I211" s="276"/>
      <c r="K211"/>
      <c r="L211"/>
      <c r="M211"/>
      <c r="N211"/>
    </row>
    <row r="212" spans="1:20" s="71" customFormat="1" ht="15.75" x14ac:dyDescent="0.25">
      <c r="A212" s="602"/>
      <c r="B212" s="605" t="s">
        <v>78</v>
      </c>
      <c r="C212" s="284" t="s">
        <v>17</v>
      </c>
      <c r="D212" s="604">
        <v>100.29</v>
      </c>
      <c r="E212" s="164"/>
      <c r="F212" s="164"/>
      <c r="G212" s="164"/>
      <c r="H212" s="161"/>
      <c r="I212" s="276"/>
      <c r="K212"/>
      <c r="L212"/>
      <c r="M212"/>
      <c r="N212"/>
    </row>
    <row r="213" spans="1:20" s="71" customFormat="1" ht="15.75" x14ac:dyDescent="0.25">
      <c r="A213" s="602"/>
      <c r="B213" s="605"/>
      <c r="C213" s="284"/>
      <c r="D213" s="604"/>
      <c r="E213" s="164"/>
      <c r="F213" s="164"/>
      <c r="G213" s="164"/>
      <c r="H213" s="513"/>
      <c r="I213" s="276"/>
      <c r="K213"/>
      <c r="L213"/>
      <c r="M213"/>
      <c r="N213"/>
    </row>
    <row r="214" spans="1:20" s="71" customFormat="1" ht="15.75" x14ac:dyDescent="0.25">
      <c r="A214" s="221">
        <v>20</v>
      </c>
      <c r="B214" s="258" t="s">
        <v>79</v>
      </c>
      <c r="C214" s="259"/>
      <c r="D214" s="202"/>
      <c r="E214" s="260"/>
      <c r="F214" s="173"/>
      <c r="G214" s="173"/>
      <c r="H214" s="169"/>
      <c r="I214" s="224"/>
      <c r="K214"/>
      <c r="L214"/>
      <c r="M214"/>
      <c r="N214"/>
    </row>
    <row r="215" spans="1:20" s="71" customFormat="1" ht="15.75" x14ac:dyDescent="0.25">
      <c r="A215" s="237"/>
      <c r="B215" s="201" t="s">
        <v>60</v>
      </c>
      <c r="C215" s="259" t="s">
        <v>61</v>
      </c>
      <c r="D215" s="202">
        <v>76.569999999999993</v>
      </c>
      <c r="E215" s="260"/>
      <c r="F215" s="173"/>
      <c r="G215" s="173"/>
      <c r="H215" s="180"/>
      <c r="I215" s="224"/>
      <c r="K215"/>
      <c r="L215"/>
      <c r="M215"/>
      <c r="N215"/>
    </row>
    <row r="216" spans="1:20" s="71" customFormat="1" ht="15.75" x14ac:dyDescent="0.25">
      <c r="A216" s="237"/>
      <c r="B216" s="201" t="s">
        <v>62</v>
      </c>
      <c r="C216" s="259" t="s">
        <v>61</v>
      </c>
      <c r="D216" s="202">
        <v>63.4</v>
      </c>
      <c r="E216" s="260"/>
      <c r="F216" s="173"/>
      <c r="G216" s="173"/>
      <c r="H216" s="162"/>
      <c r="I216" s="224"/>
      <c r="K216"/>
      <c r="L216"/>
      <c r="M216"/>
      <c r="N216"/>
    </row>
    <row r="217" spans="1:20" s="71" customFormat="1" ht="31.5" x14ac:dyDescent="0.25">
      <c r="A217" s="237"/>
      <c r="B217" s="201" t="s">
        <v>63</v>
      </c>
      <c r="C217" s="259" t="s">
        <v>61</v>
      </c>
      <c r="D217" s="202">
        <v>104.2</v>
      </c>
      <c r="E217" s="260"/>
      <c r="F217" s="173"/>
      <c r="G217" s="173"/>
      <c r="H217" s="169"/>
      <c r="I217" s="224"/>
      <c r="K217"/>
      <c r="L217"/>
      <c r="M217"/>
      <c r="N217"/>
    </row>
    <row r="218" spans="1:20" s="71" customFormat="1" ht="15.75" x14ac:dyDescent="0.25">
      <c r="A218" s="602"/>
      <c r="B218" s="605"/>
      <c r="C218" s="284"/>
      <c r="D218" s="604"/>
      <c r="E218" s="164"/>
      <c r="F218" s="164"/>
      <c r="G218" s="164"/>
      <c r="H218" s="513"/>
      <c r="I218" s="276"/>
      <c r="K218"/>
      <c r="L218"/>
      <c r="M218"/>
      <c r="N218"/>
    </row>
    <row r="219" spans="1:20" s="71" customFormat="1" ht="15.75" x14ac:dyDescent="0.25">
      <c r="A219" s="262" t="s">
        <v>118</v>
      </c>
      <c r="B219" s="263" t="s">
        <v>23</v>
      </c>
      <c r="C219" s="264"/>
      <c r="D219" s="265"/>
      <c r="E219" s="265"/>
      <c r="F219" s="265"/>
      <c r="G219" s="265"/>
      <c r="H219" s="164"/>
      <c r="I219" s="266"/>
      <c r="K219"/>
      <c r="L219"/>
      <c r="M219"/>
      <c r="N219"/>
    </row>
    <row r="220" spans="1:20" s="71" customFormat="1" ht="15.75" x14ac:dyDescent="0.25">
      <c r="A220" s="262"/>
      <c r="B220" s="201" t="s">
        <v>64</v>
      </c>
      <c r="C220" s="322" t="s">
        <v>61</v>
      </c>
      <c r="D220" s="269">
        <v>24</v>
      </c>
      <c r="E220" s="606"/>
      <c r="F220" s="606"/>
      <c r="G220" s="606"/>
      <c r="H220" s="161"/>
      <c r="I220" s="276"/>
      <c r="K220"/>
      <c r="L220"/>
      <c r="M220"/>
      <c r="N220"/>
    </row>
    <row r="221" spans="1:20" s="71" customFormat="1" ht="15.75" x14ac:dyDescent="0.25">
      <c r="A221" s="262"/>
      <c r="B221" s="275" t="s">
        <v>65</v>
      </c>
      <c r="C221" s="322" t="s">
        <v>61</v>
      </c>
      <c r="D221" s="269">
        <v>19.96</v>
      </c>
      <c r="E221" s="606"/>
      <c r="F221" s="606"/>
      <c r="G221" s="606"/>
      <c r="H221" s="161"/>
      <c r="I221" s="276"/>
      <c r="K221"/>
      <c r="L221"/>
      <c r="M221"/>
      <c r="N221"/>
    </row>
    <row r="222" spans="1:20" s="71" customFormat="1" ht="15.75" x14ac:dyDescent="0.25">
      <c r="A222" s="262"/>
      <c r="B222" s="201" t="s">
        <v>68</v>
      </c>
      <c r="C222" s="322" t="s">
        <v>61</v>
      </c>
      <c r="D222" s="202">
        <v>15.57</v>
      </c>
      <c r="E222" s="606"/>
      <c r="F222" s="606"/>
      <c r="G222" s="606"/>
      <c r="H222" s="269"/>
      <c r="I222" s="276"/>
      <c r="K222"/>
      <c r="L222"/>
      <c r="M222"/>
      <c r="N222"/>
    </row>
    <row r="223" spans="1:20" s="71" customFormat="1" ht="15.75" x14ac:dyDescent="0.25">
      <c r="A223" s="262"/>
      <c r="B223" s="201" t="s">
        <v>70</v>
      </c>
      <c r="C223" s="259" t="s">
        <v>26</v>
      </c>
      <c r="D223" s="269">
        <v>98.32</v>
      </c>
      <c r="E223" s="606"/>
      <c r="F223" s="606"/>
      <c r="G223" s="606"/>
      <c r="H223" s="161"/>
      <c r="I223" s="276"/>
      <c r="K223"/>
      <c r="L223"/>
      <c r="M223"/>
      <c r="N223"/>
    </row>
    <row r="224" spans="1:20" s="71" customFormat="1" ht="15.75" x14ac:dyDescent="0.25">
      <c r="A224" s="262"/>
      <c r="B224" s="201" t="s">
        <v>71</v>
      </c>
      <c r="C224" s="259" t="s">
        <v>26</v>
      </c>
      <c r="D224" s="269">
        <v>139.97999999999999</v>
      </c>
      <c r="E224" s="606"/>
      <c r="F224" s="606"/>
      <c r="G224" s="606"/>
      <c r="H224" s="161"/>
      <c r="I224" s="276"/>
      <c r="K224"/>
      <c r="L224"/>
      <c r="M224"/>
      <c r="N224"/>
    </row>
    <row r="225" spans="1:14" s="71" customFormat="1" ht="15.75" x14ac:dyDescent="0.25">
      <c r="A225" s="262"/>
      <c r="B225" s="201" t="s">
        <v>294</v>
      </c>
      <c r="C225" s="284" t="s">
        <v>17</v>
      </c>
      <c r="D225" s="269">
        <v>4.2</v>
      </c>
      <c r="E225" s="606"/>
      <c r="F225" s="606"/>
      <c r="G225" s="606"/>
      <c r="H225" s="161"/>
      <c r="I225" s="276"/>
      <c r="K225"/>
      <c r="L225"/>
      <c r="M225"/>
      <c r="N225"/>
    </row>
    <row r="226" spans="1:14" s="71" customFormat="1" ht="15.75" x14ac:dyDescent="0.25">
      <c r="A226" s="262"/>
      <c r="B226" s="201" t="s">
        <v>295</v>
      </c>
      <c r="C226" s="284" t="s">
        <v>17</v>
      </c>
      <c r="D226" s="269">
        <v>2.97</v>
      </c>
      <c r="E226" s="606"/>
      <c r="F226" s="606"/>
      <c r="G226" s="606"/>
      <c r="H226" s="161"/>
      <c r="I226" s="276"/>
      <c r="K226"/>
      <c r="L226"/>
      <c r="M226"/>
      <c r="N226"/>
    </row>
    <row r="227" spans="1:14" s="71" customFormat="1" ht="15.75" x14ac:dyDescent="0.25">
      <c r="A227" s="262"/>
      <c r="B227" s="201" t="s">
        <v>296</v>
      </c>
      <c r="C227" s="284" t="s">
        <v>17</v>
      </c>
      <c r="D227" s="269">
        <v>14.11</v>
      </c>
      <c r="E227" s="606"/>
      <c r="F227" s="606"/>
      <c r="G227" s="606"/>
      <c r="H227" s="161"/>
      <c r="I227" s="276"/>
      <c r="K227"/>
      <c r="L227"/>
      <c r="M227"/>
      <c r="N227"/>
    </row>
    <row r="228" spans="1:14" s="71" customFormat="1" ht="15.75" x14ac:dyDescent="0.25">
      <c r="A228" s="262"/>
      <c r="B228" s="201" t="s">
        <v>204</v>
      </c>
      <c r="C228" s="322" t="s">
        <v>61</v>
      </c>
      <c r="D228" s="269">
        <v>2.12</v>
      </c>
      <c r="E228" s="606"/>
      <c r="F228" s="606"/>
      <c r="G228" s="606"/>
      <c r="H228" s="181"/>
      <c r="I228" s="276"/>
      <c r="K228"/>
      <c r="L228"/>
      <c r="M228"/>
      <c r="N228"/>
    </row>
    <row r="229" spans="1:14" s="71" customFormat="1" ht="15.75" x14ac:dyDescent="0.25">
      <c r="A229" s="262"/>
      <c r="B229" s="201" t="s">
        <v>66</v>
      </c>
      <c r="C229" s="322" t="s">
        <v>61</v>
      </c>
      <c r="D229" s="269">
        <v>8.15</v>
      </c>
      <c r="E229" s="606"/>
      <c r="F229" s="606"/>
      <c r="G229" s="606"/>
      <c r="H229" s="170"/>
      <c r="I229" s="276"/>
      <c r="K229"/>
      <c r="L229"/>
      <c r="M229"/>
      <c r="N229"/>
    </row>
    <row r="230" spans="1:14" s="71" customFormat="1" ht="15.75" x14ac:dyDescent="0.25">
      <c r="A230" s="262"/>
      <c r="B230" s="286" t="s">
        <v>67</v>
      </c>
      <c r="C230" s="222" t="s">
        <v>61</v>
      </c>
      <c r="D230" s="202">
        <v>2.15</v>
      </c>
      <c r="E230" s="223"/>
      <c r="F230" s="169"/>
      <c r="G230" s="169"/>
      <c r="H230" s="161"/>
      <c r="I230" s="234"/>
      <c r="K230"/>
      <c r="L230"/>
      <c r="M230"/>
      <c r="N230"/>
    </row>
    <row r="231" spans="1:14" s="71" customFormat="1" ht="15.75" x14ac:dyDescent="0.25">
      <c r="A231" s="262"/>
      <c r="B231" s="286"/>
      <c r="C231" s="222"/>
      <c r="D231" s="202"/>
      <c r="E231" s="223"/>
      <c r="F231" s="169"/>
      <c r="G231" s="169"/>
      <c r="H231" s="172"/>
      <c r="I231" s="234"/>
      <c r="K231"/>
      <c r="L231"/>
      <c r="M231"/>
      <c r="N231"/>
    </row>
    <row r="232" spans="1:14" s="71" customFormat="1" ht="15.75" x14ac:dyDescent="0.25">
      <c r="A232" s="607">
        <v>40</v>
      </c>
      <c r="B232" s="263" t="s">
        <v>73</v>
      </c>
      <c r="C232" s="322"/>
      <c r="D232" s="322"/>
      <c r="E232" s="322"/>
      <c r="F232" s="322"/>
      <c r="G232" s="322"/>
      <c r="H232" s="164"/>
      <c r="I232" s="266"/>
      <c r="K232"/>
      <c r="L232"/>
      <c r="M232"/>
      <c r="N232"/>
    </row>
    <row r="233" spans="1:14" s="71" customFormat="1" ht="47.25" x14ac:dyDescent="0.25">
      <c r="A233" s="607"/>
      <c r="B233" s="268" t="s">
        <v>205</v>
      </c>
      <c r="C233" s="238" t="s">
        <v>16</v>
      </c>
      <c r="D233" s="164">
        <v>27.97</v>
      </c>
      <c r="E233" s="608"/>
      <c r="F233" s="608"/>
      <c r="G233" s="608"/>
      <c r="H233" s="182"/>
      <c r="I233" s="276"/>
      <c r="K233"/>
      <c r="L233"/>
      <c r="M233"/>
      <c r="N233"/>
    </row>
    <row r="234" spans="1:14" s="71" customFormat="1" ht="47.25" x14ac:dyDescent="0.25">
      <c r="A234" s="607"/>
      <c r="B234" s="268" t="s">
        <v>206</v>
      </c>
      <c r="C234" s="238" t="s">
        <v>16</v>
      </c>
      <c r="D234" s="164">
        <v>25.51</v>
      </c>
      <c r="E234" s="608"/>
      <c r="F234" s="608"/>
      <c r="G234" s="608"/>
      <c r="H234" s="182"/>
      <c r="I234" s="276"/>
      <c r="K234"/>
      <c r="L234"/>
      <c r="M234"/>
      <c r="N234"/>
    </row>
    <row r="235" spans="1:14" s="71" customFormat="1" ht="47.25" x14ac:dyDescent="0.25">
      <c r="A235" s="607"/>
      <c r="B235" s="268" t="s">
        <v>207</v>
      </c>
      <c r="C235" s="238" t="s">
        <v>16</v>
      </c>
      <c r="D235" s="164">
        <v>7.44</v>
      </c>
      <c r="E235" s="608"/>
      <c r="F235" s="608"/>
      <c r="G235" s="608"/>
      <c r="H235" s="168"/>
      <c r="I235" s="276"/>
      <c r="K235"/>
      <c r="L235"/>
      <c r="M235"/>
      <c r="N235"/>
    </row>
    <row r="236" spans="1:14" s="71" customFormat="1" ht="47.25" x14ac:dyDescent="0.25">
      <c r="A236" s="607"/>
      <c r="B236" s="268" t="s">
        <v>208</v>
      </c>
      <c r="C236" s="238" t="s">
        <v>16</v>
      </c>
      <c r="D236" s="164">
        <v>15.32</v>
      </c>
      <c r="E236" s="608"/>
      <c r="F236" s="608"/>
      <c r="G236" s="608"/>
      <c r="H236" s="182"/>
      <c r="I236" s="276"/>
      <c r="K236"/>
      <c r="L236"/>
      <c r="M236"/>
      <c r="N236"/>
    </row>
    <row r="237" spans="1:14" s="71" customFormat="1" ht="47.25" x14ac:dyDescent="0.25">
      <c r="A237" s="607"/>
      <c r="B237" s="268" t="s">
        <v>209</v>
      </c>
      <c r="C237" s="238" t="s">
        <v>16</v>
      </c>
      <c r="D237" s="164">
        <v>17.36</v>
      </c>
      <c r="E237" s="608"/>
      <c r="F237" s="608"/>
      <c r="G237" s="608"/>
      <c r="H237" s="200"/>
      <c r="I237" s="276"/>
      <c r="K237"/>
      <c r="L237"/>
      <c r="M237"/>
      <c r="N237"/>
    </row>
    <row r="238" spans="1:14" s="71" customFormat="1" ht="47.25" x14ac:dyDescent="0.25">
      <c r="A238" s="607"/>
      <c r="B238" s="268" t="s">
        <v>210</v>
      </c>
      <c r="C238" s="238" t="s">
        <v>16</v>
      </c>
      <c r="D238" s="164">
        <v>2.75</v>
      </c>
      <c r="E238" s="608"/>
      <c r="F238" s="608"/>
      <c r="G238" s="608"/>
      <c r="H238" s="164"/>
      <c r="I238" s="276"/>
      <c r="K238"/>
      <c r="L238"/>
      <c r="M238"/>
      <c r="N238"/>
    </row>
    <row r="239" spans="1:14" s="71" customFormat="1" ht="15.75" x14ac:dyDescent="0.25">
      <c r="A239" s="609"/>
      <c r="B239" s="286"/>
      <c r="C239" s="322"/>
      <c r="D239" s="265"/>
      <c r="E239" s="610"/>
      <c r="F239" s="610"/>
      <c r="G239" s="610"/>
      <c r="H239" s="164"/>
      <c r="I239" s="276"/>
      <c r="K239"/>
      <c r="L239"/>
      <c r="M239"/>
      <c r="N239"/>
    </row>
    <row r="240" spans="1:14" s="71" customFormat="1" ht="15.75" x14ac:dyDescent="0.25">
      <c r="A240" s="262" t="s">
        <v>119</v>
      </c>
      <c r="B240" s="263" t="s">
        <v>24</v>
      </c>
      <c r="C240" s="322"/>
      <c r="D240" s="322"/>
      <c r="E240" s="322"/>
      <c r="F240" s="322"/>
      <c r="G240" s="322"/>
      <c r="H240" s="164"/>
      <c r="I240" s="266"/>
      <c r="K240"/>
      <c r="L240"/>
      <c r="M240"/>
      <c r="N240"/>
    </row>
    <row r="241" spans="1:18" s="71" customFormat="1" ht="31.5" x14ac:dyDescent="0.25">
      <c r="A241" s="609"/>
      <c r="B241" s="201" t="s">
        <v>442</v>
      </c>
      <c r="C241" s="222" t="s">
        <v>17</v>
      </c>
      <c r="D241" s="202">
        <v>18.55</v>
      </c>
      <c r="E241" s="611"/>
      <c r="F241" s="611"/>
      <c r="G241" s="611"/>
      <c r="H241" s="170"/>
      <c r="I241" s="257"/>
      <c r="K241"/>
      <c r="L241"/>
      <c r="M241"/>
      <c r="N241"/>
    </row>
    <row r="242" spans="1:18" s="71" customFormat="1" ht="31.5" x14ac:dyDescent="0.25">
      <c r="A242" s="609"/>
      <c r="B242" s="201" t="s">
        <v>443</v>
      </c>
      <c r="C242" s="222" t="s">
        <v>17</v>
      </c>
      <c r="D242" s="202">
        <v>18.2</v>
      </c>
      <c r="E242" s="611"/>
      <c r="F242" s="611"/>
      <c r="G242" s="611"/>
      <c r="H242" s="170"/>
      <c r="I242" s="257"/>
      <c r="K242"/>
      <c r="L242"/>
      <c r="M242"/>
      <c r="N242"/>
    </row>
    <row r="243" spans="1:18" s="71" customFormat="1" ht="15.75" x14ac:dyDescent="0.25">
      <c r="A243" s="609"/>
      <c r="B243" s="612"/>
      <c r="C243" s="322"/>
      <c r="D243" s="265"/>
      <c r="E243" s="322"/>
      <c r="F243" s="322"/>
      <c r="G243" s="322"/>
      <c r="H243" s="164"/>
      <c r="I243" s="276"/>
      <c r="K243"/>
      <c r="L243"/>
      <c r="M243"/>
      <c r="N243"/>
    </row>
    <row r="244" spans="1:18" s="71" customFormat="1" ht="15.75" x14ac:dyDescent="0.25">
      <c r="A244" s="262" t="s">
        <v>120</v>
      </c>
      <c r="B244" s="263" t="s">
        <v>25</v>
      </c>
      <c r="C244" s="322"/>
      <c r="D244" s="265"/>
      <c r="E244" s="322"/>
      <c r="F244" s="322"/>
      <c r="G244" s="322"/>
      <c r="H244" s="164"/>
      <c r="I244" s="266"/>
      <c r="K244"/>
      <c r="L244"/>
      <c r="M244"/>
      <c r="N244"/>
    </row>
    <row r="245" spans="1:18" s="71" customFormat="1" ht="31.5" x14ac:dyDescent="0.25">
      <c r="A245" s="262"/>
      <c r="B245" s="268" t="s">
        <v>211</v>
      </c>
      <c r="C245" s="238" t="s">
        <v>17</v>
      </c>
      <c r="D245" s="193">
        <v>68.78</v>
      </c>
      <c r="E245" s="511"/>
      <c r="F245" s="515"/>
      <c r="G245" s="515"/>
      <c r="H245" s="170"/>
      <c r="I245" s="276"/>
      <c r="K245"/>
      <c r="L245"/>
      <c r="M245"/>
      <c r="N245"/>
    </row>
    <row r="246" spans="1:18" s="71" customFormat="1" ht="63" x14ac:dyDescent="0.25">
      <c r="A246" s="262"/>
      <c r="B246" s="589" t="s">
        <v>212</v>
      </c>
      <c r="C246" s="259" t="s">
        <v>14</v>
      </c>
      <c r="D246" s="164">
        <v>2</v>
      </c>
      <c r="E246" s="515"/>
      <c r="F246" s="515"/>
      <c r="G246" s="515"/>
      <c r="H246" s="168"/>
      <c r="I246" s="276"/>
      <c r="K246"/>
      <c r="L246"/>
      <c r="M246"/>
      <c r="N246"/>
    </row>
    <row r="247" spans="1:18" s="71" customFormat="1" ht="63" x14ac:dyDescent="0.25">
      <c r="A247" s="262"/>
      <c r="B247" s="196" t="s">
        <v>28</v>
      </c>
      <c r="C247" s="284" t="s">
        <v>16</v>
      </c>
      <c r="D247" s="511">
        <v>9.5500000000000007</v>
      </c>
      <c r="E247" s="515"/>
      <c r="F247" s="515"/>
      <c r="G247" s="515"/>
      <c r="H247" s="171"/>
      <c r="I247" s="276"/>
      <c r="K247"/>
      <c r="L247"/>
      <c r="M247"/>
      <c r="N247"/>
    </row>
    <row r="248" spans="1:18" s="71" customFormat="1" ht="47.25" x14ac:dyDescent="0.25">
      <c r="A248" s="262"/>
      <c r="B248" s="196" t="s">
        <v>27</v>
      </c>
      <c r="C248" s="284" t="s">
        <v>17</v>
      </c>
      <c r="D248" s="511">
        <v>68.78</v>
      </c>
      <c r="E248" s="515"/>
      <c r="F248" s="515"/>
      <c r="G248" s="515"/>
      <c r="H248" s="170"/>
      <c r="I248" s="276"/>
      <c r="K248"/>
      <c r="L248"/>
      <c r="M248"/>
      <c r="N248"/>
    </row>
    <row r="249" spans="1:18" s="71" customFormat="1" ht="63" x14ac:dyDescent="0.25">
      <c r="A249" s="262"/>
      <c r="B249" s="196" t="s">
        <v>225</v>
      </c>
      <c r="C249" s="284" t="s">
        <v>16</v>
      </c>
      <c r="D249" s="511">
        <v>12.75</v>
      </c>
      <c r="E249" s="515"/>
      <c r="F249" s="515"/>
      <c r="G249" s="515"/>
      <c r="H249" s="171"/>
      <c r="I249" s="276"/>
      <c r="K249"/>
      <c r="L249"/>
      <c r="M249"/>
      <c r="N249"/>
    </row>
    <row r="250" spans="1:18" s="71" customFormat="1" ht="63" x14ac:dyDescent="0.25">
      <c r="A250" s="262"/>
      <c r="B250" s="196" t="s">
        <v>226</v>
      </c>
      <c r="C250" s="284" t="s">
        <v>16</v>
      </c>
      <c r="D250" s="511">
        <v>3.85</v>
      </c>
      <c r="E250" s="515"/>
      <c r="F250" s="515"/>
      <c r="G250" s="515"/>
      <c r="H250" s="171"/>
      <c r="I250" s="276"/>
      <c r="K250"/>
      <c r="L250"/>
      <c r="M250"/>
      <c r="N250"/>
    </row>
    <row r="251" spans="1:18" s="71" customFormat="1" ht="94.5" x14ac:dyDescent="0.25">
      <c r="A251" s="262"/>
      <c r="B251" s="275" t="s">
        <v>213</v>
      </c>
      <c r="C251" s="284" t="s">
        <v>16</v>
      </c>
      <c r="D251" s="511">
        <v>31.85</v>
      </c>
      <c r="E251" s="515"/>
      <c r="F251" s="515"/>
      <c r="G251" s="515"/>
      <c r="H251" s="166"/>
      <c r="I251" s="276"/>
      <c r="K251"/>
      <c r="L251"/>
      <c r="M251"/>
      <c r="N251"/>
    </row>
    <row r="252" spans="1:18" s="71" customFormat="1" ht="15.75" x14ac:dyDescent="0.25">
      <c r="A252" s="609"/>
      <c r="B252" s="612"/>
      <c r="C252" s="322"/>
      <c r="D252" s="164"/>
      <c r="E252" s="322"/>
      <c r="F252" s="322"/>
      <c r="G252" s="322"/>
      <c r="H252" s="164"/>
      <c r="I252" s="276"/>
      <c r="K252"/>
      <c r="L252"/>
      <c r="M252"/>
      <c r="N252"/>
    </row>
    <row r="253" spans="1:18" s="71" customFormat="1" ht="15.75" x14ac:dyDescent="0.25">
      <c r="A253" s="262" t="s">
        <v>103</v>
      </c>
      <c r="B253" s="263" t="s">
        <v>31</v>
      </c>
      <c r="C253" s="322"/>
      <c r="D253" s="164"/>
      <c r="E253" s="322"/>
      <c r="F253" s="322"/>
      <c r="G253" s="322"/>
      <c r="H253" s="164"/>
      <c r="I253" s="266"/>
      <c r="K253"/>
      <c r="L253"/>
      <c r="M253"/>
      <c r="N253"/>
      <c r="O253" s="66"/>
      <c r="P253" s="66"/>
      <c r="Q253" s="72"/>
      <c r="R253" s="5"/>
    </row>
    <row r="254" spans="1:18" s="71" customFormat="1" ht="15.75" x14ac:dyDescent="0.25">
      <c r="A254" s="262"/>
      <c r="B254" s="589" t="s">
        <v>75</v>
      </c>
      <c r="C254" s="284" t="s">
        <v>17</v>
      </c>
      <c r="D254" s="164">
        <v>41.49</v>
      </c>
      <c r="E254" s="608"/>
      <c r="F254" s="608"/>
      <c r="G254" s="608"/>
      <c r="H254" s="172"/>
      <c r="I254" s="276"/>
      <c r="K254"/>
      <c r="L254"/>
      <c r="M254"/>
      <c r="N254"/>
      <c r="O254" s="67"/>
      <c r="P254" s="67"/>
      <c r="Q254" s="72"/>
      <c r="R254" s="5"/>
    </row>
    <row r="255" spans="1:18" s="71" customFormat="1" ht="31.5" x14ac:dyDescent="0.25">
      <c r="A255" s="262"/>
      <c r="B255" s="589" t="s">
        <v>214</v>
      </c>
      <c r="C255" s="284" t="s">
        <v>17</v>
      </c>
      <c r="D255" s="203">
        <v>93.53</v>
      </c>
      <c r="E255" s="203"/>
      <c r="F255" s="608"/>
      <c r="G255" s="608"/>
      <c r="H255" s="170"/>
      <c r="I255" s="276"/>
      <c r="K255"/>
      <c r="L255"/>
      <c r="M255"/>
      <c r="N255"/>
      <c r="O255" s="67"/>
      <c r="P255" s="67"/>
      <c r="Q255" s="72"/>
      <c r="R255" s="5"/>
    </row>
    <row r="256" spans="1:18" s="71" customFormat="1" ht="31.5" x14ac:dyDescent="0.25">
      <c r="A256" s="262"/>
      <c r="B256" s="589" t="s">
        <v>215</v>
      </c>
      <c r="C256" s="284" t="s">
        <v>17</v>
      </c>
      <c r="D256" s="203">
        <v>93.53</v>
      </c>
      <c r="E256" s="203"/>
      <c r="F256" s="608"/>
      <c r="G256" s="608"/>
      <c r="H256" s="170"/>
      <c r="I256" s="276"/>
      <c r="K256"/>
      <c r="L256"/>
      <c r="M256"/>
      <c r="N256"/>
      <c r="O256" s="67"/>
      <c r="P256" s="67"/>
      <c r="Q256" s="72"/>
      <c r="R256" s="5"/>
    </row>
    <row r="257" spans="1:18" s="71" customFormat="1" ht="15.75" x14ac:dyDescent="0.25">
      <c r="A257" s="609"/>
      <c r="B257" s="612"/>
      <c r="C257" s="322"/>
      <c r="D257" s="164"/>
      <c r="E257" s="322"/>
      <c r="F257" s="322"/>
      <c r="G257" s="322"/>
      <c r="H257" s="164"/>
      <c r="I257" s="276"/>
      <c r="K257"/>
      <c r="L257"/>
      <c r="M257"/>
      <c r="N257"/>
      <c r="O257" s="67"/>
      <c r="P257" s="67"/>
      <c r="Q257" s="72"/>
      <c r="R257" s="5"/>
    </row>
    <row r="258" spans="1:18" s="71" customFormat="1" ht="15.75" x14ac:dyDescent="0.25">
      <c r="A258" s="262" t="s">
        <v>106</v>
      </c>
      <c r="B258" s="263" t="s">
        <v>34</v>
      </c>
      <c r="C258" s="322"/>
      <c r="D258" s="164"/>
      <c r="E258" s="322"/>
      <c r="F258" s="322"/>
      <c r="G258" s="322"/>
      <c r="H258" s="164"/>
      <c r="I258" s="266"/>
      <c r="K258"/>
      <c r="L258"/>
      <c r="M258"/>
      <c r="N258"/>
      <c r="O258" s="67"/>
      <c r="P258" s="67"/>
      <c r="Q258" s="72"/>
      <c r="R258" s="5"/>
    </row>
    <row r="259" spans="1:18" s="71" customFormat="1" ht="15.75" x14ac:dyDescent="0.25">
      <c r="A259" s="369"/>
      <c r="B259" s="387" t="s">
        <v>35</v>
      </c>
      <c r="C259" s="238"/>
      <c r="D259" s="511"/>
      <c r="E259" s="238"/>
      <c r="F259" s="238"/>
      <c r="G259" s="238"/>
      <c r="H259" s="168"/>
      <c r="I259" s="266"/>
      <c r="K259"/>
      <c r="L259"/>
      <c r="M259"/>
      <c r="N259"/>
      <c r="O259" s="67"/>
      <c r="P259" s="67"/>
      <c r="Q259" s="72"/>
      <c r="R259" s="5"/>
    </row>
    <row r="260" spans="1:18" s="71" customFormat="1" ht="15.75" x14ac:dyDescent="0.25">
      <c r="A260" s="369"/>
      <c r="B260" s="201" t="s">
        <v>36</v>
      </c>
      <c r="C260" s="284" t="s">
        <v>17</v>
      </c>
      <c r="D260" s="193">
        <v>28.05</v>
      </c>
      <c r="E260" s="238"/>
      <c r="F260" s="238"/>
      <c r="G260" s="238"/>
      <c r="H260" s="170"/>
      <c r="I260" s="276"/>
      <c r="K260"/>
      <c r="L260"/>
      <c r="M260"/>
      <c r="N260"/>
      <c r="O260" s="67"/>
      <c r="P260" s="67"/>
      <c r="Q260" s="72"/>
      <c r="R260" s="5"/>
    </row>
    <row r="261" spans="1:18" s="71" customFormat="1" ht="31.5" x14ac:dyDescent="0.25">
      <c r="A261" s="369"/>
      <c r="B261" s="201" t="s">
        <v>37</v>
      </c>
      <c r="C261" s="284" t="s">
        <v>17</v>
      </c>
      <c r="D261" s="193">
        <v>28.05</v>
      </c>
      <c r="E261" s="238"/>
      <c r="F261" s="238"/>
      <c r="G261" s="238"/>
      <c r="H261" s="170"/>
      <c r="I261" s="276"/>
      <c r="K261"/>
      <c r="L261"/>
      <c r="M261"/>
      <c r="N261"/>
      <c r="O261" s="67"/>
      <c r="P261" s="67"/>
      <c r="Q261" s="72"/>
      <c r="R261" s="5"/>
    </row>
    <row r="262" spans="1:18" s="71" customFormat="1" ht="47.25" x14ac:dyDescent="0.25">
      <c r="A262" s="369"/>
      <c r="B262" s="196" t="s">
        <v>38</v>
      </c>
      <c r="C262" s="284" t="s">
        <v>17</v>
      </c>
      <c r="D262" s="193">
        <v>28.05</v>
      </c>
      <c r="E262" s="238"/>
      <c r="F262" s="238"/>
      <c r="G262" s="238"/>
      <c r="H262" s="170"/>
      <c r="I262" s="276"/>
      <c r="K262"/>
      <c r="L262"/>
      <c r="M262"/>
      <c r="N262"/>
      <c r="O262" s="67"/>
      <c r="P262" s="67"/>
      <c r="Q262" s="73"/>
      <c r="R262" s="73"/>
    </row>
    <row r="263" spans="1:18" s="71" customFormat="1" ht="15.75" x14ac:dyDescent="0.25">
      <c r="A263" s="369"/>
      <c r="B263" s="275"/>
      <c r="C263" s="284"/>
      <c r="D263" s="193"/>
      <c r="E263" s="238"/>
      <c r="F263" s="238"/>
      <c r="G263" s="238"/>
      <c r="H263" s="168"/>
      <c r="I263" s="276"/>
      <c r="K263"/>
      <c r="L263"/>
      <c r="M263"/>
      <c r="N263"/>
      <c r="O263" s="67"/>
      <c r="P263" s="67"/>
      <c r="Q263" s="73"/>
      <c r="R263" s="73"/>
    </row>
    <row r="264" spans="1:18" s="71" customFormat="1" ht="15.75" x14ac:dyDescent="0.25">
      <c r="A264" s="369"/>
      <c r="B264" s="387" t="s">
        <v>108</v>
      </c>
      <c r="C264" s="238"/>
      <c r="D264" s="511"/>
      <c r="E264" s="238"/>
      <c r="F264" s="238"/>
      <c r="G264" s="238"/>
      <c r="H264" s="168"/>
      <c r="I264" s="266"/>
      <c r="K264"/>
      <c r="L264"/>
      <c r="M264"/>
      <c r="N264"/>
      <c r="O264" s="68"/>
      <c r="P264" s="68"/>
      <c r="Q264" s="73"/>
      <c r="R264" s="73"/>
    </row>
    <row r="265" spans="1:18" s="71" customFormat="1" ht="15.75" x14ac:dyDescent="0.25">
      <c r="A265" s="369"/>
      <c r="B265" s="196" t="s">
        <v>36</v>
      </c>
      <c r="C265" s="284" t="s">
        <v>17</v>
      </c>
      <c r="D265" s="511">
        <v>14.48</v>
      </c>
      <c r="E265" s="238"/>
      <c r="F265" s="384"/>
      <c r="G265" s="238"/>
      <c r="H265" s="170"/>
      <c r="I265" s="276"/>
      <c r="K265"/>
      <c r="L265"/>
      <c r="M265"/>
      <c r="N265"/>
    </row>
    <row r="266" spans="1:18" s="71" customFormat="1" ht="47.25" x14ac:dyDescent="0.25">
      <c r="A266" s="369"/>
      <c r="B266" s="196" t="s">
        <v>41</v>
      </c>
      <c r="C266" s="284" t="s">
        <v>17</v>
      </c>
      <c r="D266" s="511">
        <v>14.48</v>
      </c>
      <c r="E266" s="384"/>
      <c r="F266" s="238"/>
      <c r="G266" s="238"/>
      <c r="H266" s="170"/>
      <c r="I266" s="276"/>
      <c r="K266"/>
      <c r="L266"/>
      <c r="M266"/>
      <c r="N266"/>
    </row>
    <row r="267" spans="1:18" s="71" customFormat="1" ht="47.25" x14ac:dyDescent="0.25">
      <c r="A267" s="369"/>
      <c r="B267" s="196" t="s">
        <v>42</v>
      </c>
      <c r="C267" s="284" t="s">
        <v>17</v>
      </c>
      <c r="D267" s="511">
        <v>14.48</v>
      </c>
      <c r="E267" s="238"/>
      <c r="F267" s="238"/>
      <c r="G267" s="238"/>
      <c r="H267" s="170"/>
      <c r="I267" s="276"/>
      <c r="K267"/>
      <c r="L267"/>
      <c r="M267"/>
      <c r="N267"/>
    </row>
    <row r="268" spans="1:18" s="71" customFormat="1" ht="31.5" x14ac:dyDescent="0.25">
      <c r="A268" s="369"/>
      <c r="B268" s="196" t="s">
        <v>43</v>
      </c>
      <c r="C268" s="284" t="s">
        <v>16</v>
      </c>
      <c r="D268" s="511">
        <v>11.7</v>
      </c>
      <c r="E268" s="238"/>
      <c r="F268" s="238"/>
      <c r="G268" s="238"/>
      <c r="H268" s="171"/>
      <c r="I268" s="276"/>
      <c r="K268"/>
      <c r="L268"/>
      <c r="M268"/>
      <c r="N268"/>
    </row>
    <row r="269" spans="1:18" s="71" customFormat="1" ht="15.75" x14ac:dyDescent="0.25">
      <c r="A269" s="262"/>
      <c r="B269" s="612"/>
      <c r="C269" s="284"/>
      <c r="D269" s="265"/>
      <c r="E269" s="322"/>
      <c r="F269" s="322"/>
      <c r="G269" s="322"/>
      <c r="H269" s="164"/>
      <c r="I269" s="276"/>
      <c r="K269"/>
      <c r="L269"/>
      <c r="M269"/>
      <c r="N269"/>
    </row>
    <row r="270" spans="1:18" s="71" customFormat="1" ht="15.75" x14ac:dyDescent="0.25">
      <c r="A270" s="262" t="s">
        <v>216</v>
      </c>
      <c r="B270" s="610" t="s">
        <v>217</v>
      </c>
      <c r="C270" s="284"/>
      <c r="D270" s="265"/>
      <c r="E270" s="322"/>
      <c r="F270" s="322"/>
      <c r="G270" s="322"/>
      <c r="H270" s="164"/>
      <c r="I270" s="276"/>
      <c r="K270"/>
      <c r="L270"/>
      <c r="M270"/>
      <c r="N270"/>
    </row>
    <row r="271" spans="1:18" s="71" customFormat="1" ht="47.25" x14ac:dyDescent="0.25">
      <c r="A271" s="262"/>
      <c r="B271" s="612" t="s">
        <v>430</v>
      </c>
      <c r="C271" s="259" t="s">
        <v>14</v>
      </c>
      <c r="D271" s="164">
        <v>1</v>
      </c>
      <c r="E271" s="322"/>
      <c r="F271" s="322"/>
      <c r="G271" s="322"/>
      <c r="H271" s="613"/>
      <c r="I271" s="276"/>
      <c r="K271"/>
      <c r="L271"/>
      <c r="M271"/>
      <c r="N271"/>
    </row>
    <row r="272" spans="1:18" s="71" customFormat="1" ht="15.75" x14ac:dyDescent="0.25">
      <c r="A272" s="262"/>
      <c r="B272" s="612"/>
      <c r="C272" s="259"/>
      <c r="D272" s="164"/>
      <c r="E272" s="322"/>
      <c r="F272" s="322"/>
      <c r="G272" s="322"/>
      <c r="H272" s="614"/>
      <c r="I272" s="276"/>
      <c r="K272"/>
      <c r="L272"/>
      <c r="M272"/>
      <c r="N272"/>
    </row>
    <row r="273" spans="1:14" s="71" customFormat="1" ht="15.75" x14ac:dyDescent="0.25">
      <c r="A273" s="607">
        <v>120</v>
      </c>
      <c r="B273" s="263" t="s">
        <v>45</v>
      </c>
      <c r="C273" s="322"/>
      <c r="D273" s="265"/>
      <c r="E273" s="322"/>
      <c r="F273" s="322"/>
      <c r="G273" s="322"/>
      <c r="H273" s="164"/>
      <c r="I273" s="266"/>
      <c r="K273"/>
      <c r="L273"/>
      <c r="M273"/>
      <c r="N273"/>
    </row>
    <row r="274" spans="1:14" s="71" customFormat="1" ht="126" x14ac:dyDescent="0.25">
      <c r="A274" s="609"/>
      <c r="B274" s="589" t="s">
        <v>227</v>
      </c>
      <c r="C274" s="259" t="s">
        <v>14</v>
      </c>
      <c r="D274" s="164">
        <v>2</v>
      </c>
      <c r="E274" s="608"/>
      <c r="F274" s="608"/>
      <c r="G274" s="608"/>
      <c r="H274" s="170"/>
      <c r="I274" s="276"/>
      <c r="K274"/>
      <c r="L274"/>
      <c r="M274"/>
      <c r="N274"/>
    </row>
    <row r="275" spans="1:14" s="71" customFormat="1" ht="31.5" x14ac:dyDescent="0.25">
      <c r="A275" s="609"/>
      <c r="B275" s="299" t="s">
        <v>218</v>
      </c>
      <c r="C275" s="259" t="s">
        <v>14</v>
      </c>
      <c r="D275" s="164">
        <v>2</v>
      </c>
      <c r="E275" s="608"/>
      <c r="F275" s="608"/>
      <c r="G275" s="608"/>
      <c r="H275" s="510"/>
      <c r="I275" s="276"/>
      <c r="K275"/>
      <c r="L275"/>
      <c r="M275"/>
      <c r="N275"/>
    </row>
    <row r="276" spans="1:14" s="71" customFormat="1" ht="15.75" x14ac:dyDescent="0.25">
      <c r="A276" s="609"/>
      <c r="B276" s="612"/>
      <c r="C276" s="322"/>
      <c r="D276" s="265"/>
      <c r="E276" s="322"/>
      <c r="F276" s="322"/>
      <c r="G276" s="322"/>
      <c r="H276" s="164"/>
      <c r="I276" s="276"/>
      <c r="K276"/>
      <c r="L276"/>
      <c r="M276"/>
      <c r="N276"/>
    </row>
    <row r="277" spans="1:14" s="71" customFormat="1" ht="15.75" x14ac:dyDescent="0.25">
      <c r="A277" s="607">
        <v>130</v>
      </c>
      <c r="B277" s="263" t="s">
        <v>46</v>
      </c>
      <c r="C277" s="322"/>
      <c r="D277" s="615"/>
      <c r="E277" s="322"/>
      <c r="F277" s="322"/>
      <c r="G277" s="322"/>
      <c r="H277" s="164"/>
      <c r="I277" s="266"/>
      <c r="K277"/>
      <c r="L277"/>
      <c r="M277"/>
      <c r="N277"/>
    </row>
    <row r="278" spans="1:14" s="71" customFormat="1" ht="61.5" customHeight="1" x14ac:dyDescent="0.25">
      <c r="A278" s="369"/>
      <c r="B278" s="589" t="s">
        <v>219</v>
      </c>
      <c r="C278" s="222" t="s">
        <v>17</v>
      </c>
      <c r="D278" s="168">
        <v>2</v>
      </c>
      <c r="E278" s="169"/>
      <c r="F278" s="169"/>
      <c r="G278" s="169"/>
      <c r="H278" s="171"/>
      <c r="I278" s="616"/>
      <c r="K278"/>
      <c r="L278"/>
      <c r="M278"/>
      <c r="N278"/>
    </row>
    <row r="279" spans="1:14" s="71" customFormat="1" ht="47.25" x14ac:dyDescent="0.25">
      <c r="A279" s="369"/>
      <c r="B279" s="589" t="s">
        <v>220</v>
      </c>
      <c r="C279" s="238" t="s">
        <v>17</v>
      </c>
      <c r="D279" s="168">
        <v>3.38</v>
      </c>
      <c r="E279" s="168"/>
      <c r="F279" s="168"/>
      <c r="G279" s="168"/>
      <c r="H279" s="171"/>
      <c r="I279" s="616"/>
      <c r="K279"/>
      <c r="L279"/>
      <c r="M279"/>
      <c r="N279"/>
    </row>
    <row r="280" spans="1:14" s="71" customFormat="1" ht="47.25" x14ac:dyDescent="0.25">
      <c r="A280" s="369"/>
      <c r="B280" s="589" t="s">
        <v>221</v>
      </c>
      <c r="C280" s="222" t="s">
        <v>17</v>
      </c>
      <c r="D280" s="168">
        <v>1.18</v>
      </c>
      <c r="E280" s="169"/>
      <c r="F280" s="169"/>
      <c r="G280" s="169"/>
      <c r="H280" s="171"/>
      <c r="I280" s="616"/>
      <c r="K280"/>
      <c r="L280"/>
      <c r="M280"/>
      <c r="N280"/>
    </row>
    <row r="281" spans="1:14" s="71" customFormat="1" ht="47.25" x14ac:dyDescent="0.25">
      <c r="A281" s="369"/>
      <c r="B281" s="589" t="s">
        <v>222</v>
      </c>
      <c r="C281" s="222" t="s">
        <v>17</v>
      </c>
      <c r="D281" s="168">
        <v>0.98</v>
      </c>
      <c r="E281" s="169"/>
      <c r="F281" s="169"/>
      <c r="G281" s="169"/>
      <c r="H281" s="171"/>
      <c r="I281" s="616"/>
      <c r="K281"/>
      <c r="L281"/>
      <c r="M281"/>
      <c r="N281"/>
    </row>
    <row r="282" spans="1:14" s="71" customFormat="1" ht="15.75" x14ac:dyDescent="0.25">
      <c r="A282" s="609"/>
      <c r="B282" s="612"/>
      <c r="C282" s="322"/>
      <c r="D282" s="265"/>
      <c r="E282" s="322"/>
      <c r="F282" s="322"/>
      <c r="G282" s="322"/>
      <c r="H282" s="164"/>
      <c r="I282" s="276"/>
      <c r="K282"/>
      <c r="L282"/>
      <c r="M282"/>
      <c r="N282"/>
    </row>
    <row r="283" spans="1:14" s="71" customFormat="1" ht="15.75" x14ac:dyDescent="0.25">
      <c r="A283" s="271">
        <v>140</v>
      </c>
      <c r="B283" s="617" t="s">
        <v>47</v>
      </c>
      <c r="C283" s="284"/>
      <c r="D283" s="615"/>
      <c r="E283" s="615"/>
      <c r="F283" s="615"/>
      <c r="G283" s="615"/>
      <c r="H283" s="169"/>
      <c r="I283" s="266"/>
      <c r="K283"/>
      <c r="L283"/>
      <c r="M283"/>
      <c r="N283"/>
    </row>
    <row r="284" spans="1:14" s="71" customFormat="1" ht="78.75" x14ac:dyDescent="0.25">
      <c r="A284" s="369"/>
      <c r="B284" s="589" t="s">
        <v>223</v>
      </c>
      <c r="C284" s="259" t="s">
        <v>14</v>
      </c>
      <c r="D284" s="168">
        <v>2</v>
      </c>
      <c r="E284" s="173"/>
      <c r="F284" s="173"/>
      <c r="G284" s="173"/>
      <c r="H284" s="169"/>
      <c r="I284" s="618"/>
      <c r="K284"/>
      <c r="L284"/>
      <c r="M284"/>
      <c r="N284"/>
    </row>
    <row r="285" spans="1:14" s="71" customFormat="1" ht="63" x14ac:dyDescent="0.25">
      <c r="A285" s="369"/>
      <c r="B285" s="235" t="s">
        <v>502</v>
      </c>
      <c r="C285" s="259" t="s">
        <v>14</v>
      </c>
      <c r="D285" s="168">
        <v>1</v>
      </c>
      <c r="E285" s="173"/>
      <c r="F285" s="173"/>
      <c r="G285" s="173"/>
      <c r="H285" s="169"/>
      <c r="I285" s="618"/>
      <c r="K285"/>
      <c r="L285"/>
      <c r="M285"/>
      <c r="N285"/>
    </row>
    <row r="286" spans="1:14" s="71" customFormat="1" ht="47.25" x14ac:dyDescent="0.25">
      <c r="A286" s="369"/>
      <c r="B286" s="589" t="s">
        <v>49</v>
      </c>
      <c r="C286" s="284" t="s">
        <v>17</v>
      </c>
      <c r="D286" s="511">
        <v>5.58</v>
      </c>
      <c r="E286" s="515"/>
      <c r="F286" s="515"/>
      <c r="G286" s="515"/>
      <c r="H286" s="171"/>
      <c r="I286" s="276"/>
      <c r="K286"/>
      <c r="L286"/>
      <c r="M286"/>
      <c r="N286"/>
    </row>
    <row r="287" spans="1:14" s="71" customFormat="1" ht="47.25" x14ac:dyDescent="0.25">
      <c r="A287" s="369"/>
      <c r="B287" s="589" t="s">
        <v>224</v>
      </c>
      <c r="C287" s="284" t="s">
        <v>17</v>
      </c>
      <c r="D287" s="511">
        <v>7.53</v>
      </c>
      <c r="E287" s="515"/>
      <c r="F287" s="515"/>
      <c r="G287" s="515"/>
      <c r="H287" s="171"/>
      <c r="I287" s="276"/>
      <c r="K287"/>
      <c r="L287"/>
      <c r="M287"/>
      <c r="N287"/>
    </row>
    <row r="288" spans="1:14" s="71" customFormat="1" ht="15.75" x14ac:dyDescent="0.25">
      <c r="A288" s="262"/>
      <c r="B288" s="286"/>
      <c r="C288" s="222"/>
      <c r="D288" s="202"/>
      <c r="E288" s="223"/>
      <c r="F288" s="169"/>
      <c r="G288" s="169"/>
      <c r="H288" s="172"/>
      <c r="I288" s="234"/>
      <c r="K288"/>
      <c r="L288"/>
      <c r="M288"/>
      <c r="N288"/>
    </row>
    <row r="289" spans="1:14" s="71" customFormat="1" ht="15.75" x14ac:dyDescent="0.25">
      <c r="A289" s="271">
        <v>150</v>
      </c>
      <c r="B289" s="619" t="s">
        <v>77</v>
      </c>
      <c r="C289" s="284"/>
      <c r="D289" s="615"/>
      <c r="E289" s="615"/>
      <c r="F289" s="615"/>
      <c r="G289" s="615"/>
      <c r="H289" s="169"/>
      <c r="I289" s="266"/>
      <c r="K289"/>
      <c r="L289"/>
      <c r="M289"/>
      <c r="N289"/>
    </row>
    <row r="290" spans="1:14" s="71" customFormat="1" ht="15.75" x14ac:dyDescent="0.25">
      <c r="A290" s="367"/>
      <c r="B290" s="415" t="s">
        <v>242</v>
      </c>
      <c r="C290" s="174"/>
      <c r="D290" s="285"/>
      <c r="E290" s="175"/>
      <c r="F290" s="175"/>
      <c r="G290" s="175"/>
      <c r="H290" s="166"/>
      <c r="I290" s="191"/>
      <c r="K290"/>
      <c r="L290"/>
      <c r="M290"/>
      <c r="N290"/>
    </row>
    <row r="291" spans="1:14" s="71" customFormat="1" ht="78.75" x14ac:dyDescent="0.25">
      <c r="A291" s="367"/>
      <c r="B291" s="368" t="s">
        <v>243</v>
      </c>
      <c r="C291" s="318" t="s">
        <v>16</v>
      </c>
      <c r="D291" s="285">
        <v>12</v>
      </c>
      <c r="E291" s="175"/>
      <c r="F291" s="175"/>
      <c r="G291" s="175"/>
      <c r="H291" s="170"/>
      <c r="I291" s="191"/>
      <c r="K291"/>
      <c r="L291"/>
      <c r="M291"/>
      <c r="N291"/>
    </row>
    <row r="292" spans="1:14" s="71" customFormat="1" ht="78.75" x14ac:dyDescent="0.25">
      <c r="A292" s="367"/>
      <c r="B292" s="368" t="s">
        <v>368</v>
      </c>
      <c r="C292" s="318" t="s">
        <v>16</v>
      </c>
      <c r="D292" s="285">
        <v>14</v>
      </c>
      <c r="E292" s="175"/>
      <c r="F292" s="175"/>
      <c r="G292" s="175"/>
      <c r="H292" s="170"/>
      <c r="I292" s="191"/>
      <c r="K292"/>
      <c r="L292"/>
      <c r="M292"/>
      <c r="N292"/>
    </row>
    <row r="293" spans="1:14" s="71" customFormat="1" ht="63" x14ac:dyDescent="0.25">
      <c r="A293" s="367"/>
      <c r="B293" s="368" t="s">
        <v>369</v>
      </c>
      <c r="C293" s="318" t="s">
        <v>16</v>
      </c>
      <c r="D293" s="285">
        <v>63</v>
      </c>
      <c r="E293" s="175"/>
      <c r="F293" s="175"/>
      <c r="G293" s="175"/>
      <c r="H293" s="170"/>
      <c r="I293" s="191"/>
      <c r="K293"/>
      <c r="L293"/>
      <c r="M293"/>
      <c r="N293"/>
    </row>
    <row r="294" spans="1:14" s="71" customFormat="1" ht="23.25" customHeight="1" x14ac:dyDescent="0.25">
      <c r="A294" s="367"/>
      <c r="B294" s="317" t="s">
        <v>267</v>
      </c>
      <c r="C294" s="187" t="s">
        <v>14</v>
      </c>
      <c r="D294" s="188">
        <v>1</v>
      </c>
      <c r="E294" s="189"/>
      <c r="F294" s="189"/>
      <c r="G294" s="189"/>
      <c r="H294" s="160"/>
      <c r="I294" s="191"/>
      <c r="K294"/>
      <c r="L294"/>
      <c r="M294"/>
      <c r="N294"/>
    </row>
    <row r="295" spans="1:14" s="71" customFormat="1" ht="30" customHeight="1" x14ac:dyDescent="0.25">
      <c r="A295" s="367"/>
      <c r="B295" s="332" t="s">
        <v>245</v>
      </c>
      <c r="C295" s="187" t="s">
        <v>14</v>
      </c>
      <c r="D295" s="280">
        <v>2</v>
      </c>
      <c r="E295" s="402"/>
      <c r="F295" s="402"/>
      <c r="G295" s="402"/>
      <c r="H295" s="166"/>
      <c r="I295" s="224"/>
      <c r="K295"/>
      <c r="L295"/>
      <c r="M295"/>
      <c r="N295"/>
    </row>
    <row r="296" spans="1:14" s="71" customFormat="1" ht="33.75" customHeight="1" x14ac:dyDescent="0.25">
      <c r="A296" s="367"/>
      <c r="B296" s="403" t="s">
        <v>246</v>
      </c>
      <c r="C296" s="187" t="s">
        <v>14</v>
      </c>
      <c r="D296" s="280">
        <v>1</v>
      </c>
      <c r="E296" s="402"/>
      <c r="F296" s="402"/>
      <c r="G296" s="402"/>
      <c r="H296" s="166"/>
      <c r="I296" s="224"/>
      <c r="K296"/>
      <c r="L296"/>
      <c r="M296"/>
      <c r="N296"/>
    </row>
    <row r="297" spans="1:14" s="71" customFormat="1" ht="67.5" customHeight="1" x14ac:dyDescent="0.25">
      <c r="A297" s="406"/>
      <c r="B297" s="255" t="s">
        <v>268</v>
      </c>
      <c r="C297" s="174" t="s">
        <v>14</v>
      </c>
      <c r="D297" s="166">
        <v>1</v>
      </c>
      <c r="E297" s="405"/>
      <c r="F297" s="405"/>
      <c r="G297" s="405"/>
      <c r="H297" s="170"/>
      <c r="I297" s="224"/>
      <c r="K297"/>
      <c r="L297"/>
      <c r="M297"/>
      <c r="N297"/>
    </row>
    <row r="298" spans="1:14" s="71" customFormat="1" ht="66" customHeight="1" x14ac:dyDescent="0.25">
      <c r="A298" s="406"/>
      <c r="B298" s="255" t="s">
        <v>269</v>
      </c>
      <c r="C298" s="174" t="s">
        <v>14</v>
      </c>
      <c r="D298" s="166">
        <v>1</v>
      </c>
      <c r="E298" s="405"/>
      <c r="F298" s="405"/>
      <c r="G298" s="405"/>
      <c r="H298" s="190"/>
      <c r="I298" s="224"/>
      <c r="K298"/>
      <c r="L298"/>
      <c r="M298"/>
      <c r="N298"/>
    </row>
    <row r="299" spans="1:14" s="71" customFormat="1" ht="15.75" x14ac:dyDescent="0.25">
      <c r="A299" s="406"/>
      <c r="B299" s="255"/>
      <c r="C299" s="174"/>
      <c r="D299" s="166"/>
      <c r="E299" s="405"/>
      <c r="F299" s="405"/>
      <c r="G299" s="405"/>
      <c r="H299" s="190"/>
      <c r="I299" s="224"/>
      <c r="K299"/>
      <c r="L299"/>
      <c r="M299"/>
      <c r="N299"/>
    </row>
    <row r="300" spans="1:14" s="71" customFormat="1" ht="15.75" x14ac:dyDescent="0.25">
      <c r="A300" s="367"/>
      <c r="B300" s="415" t="s">
        <v>248</v>
      </c>
      <c r="C300" s="174"/>
      <c r="D300" s="285"/>
      <c r="E300" s="175"/>
      <c r="F300" s="175"/>
      <c r="G300" s="175"/>
      <c r="H300" s="166"/>
      <c r="I300" s="191"/>
      <c r="K300"/>
      <c r="L300"/>
      <c r="M300"/>
      <c r="N300"/>
    </row>
    <row r="301" spans="1:14" s="71" customFormat="1" ht="63" x14ac:dyDescent="0.25">
      <c r="A301" s="367"/>
      <c r="B301" s="201" t="s">
        <v>249</v>
      </c>
      <c r="C301" s="318" t="s">
        <v>16</v>
      </c>
      <c r="D301" s="188">
        <v>26</v>
      </c>
      <c r="E301" s="189"/>
      <c r="F301" s="189"/>
      <c r="G301" s="189"/>
      <c r="H301" s="170"/>
      <c r="I301" s="191"/>
      <c r="K301"/>
      <c r="L301"/>
      <c r="M301"/>
      <c r="N301"/>
    </row>
    <row r="302" spans="1:14" s="71" customFormat="1" ht="63" x14ac:dyDescent="0.25">
      <c r="A302" s="367"/>
      <c r="B302" s="201" t="s">
        <v>250</v>
      </c>
      <c r="C302" s="318" t="s">
        <v>16</v>
      </c>
      <c r="D302" s="188">
        <v>6</v>
      </c>
      <c r="E302" s="189"/>
      <c r="F302" s="189"/>
      <c r="G302" s="189"/>
      <c r="H302" s="170"/>
      <c r="I302" s="191"/>
      <c r="K302"/>
      <c r="L302"/>
      <c r="M302"/>
      <c r="N302"/>
    </row>
    <row r="303" spans="1:14" s="71" customFormat="1" ht="31.5" x14ac:dyDescent="0.25">
      <c r="A303" s="418"/>
      <c r="B303" s="419" t="s">
        <v>270</v>
      </c>
      <c r="C303" s="187" t="s">
        <v>14</v>
      </c>
      <c r="D303" s="620">
        <v>2</v>
      </c>
      <c r="E303" s="189"/>
      <c r="F303" s="189"/>
      <c r="G303" s="189"/>
      <c r="H303" s="190"/>
      <c r="I303" s="191"/>
      <c r="K303"/>
      <c r="L303"/>
      <c r="M303"/>
      <c r="N303"/>
    </row>
    <row r="304" spans="1:14" s="71" customFormat="1" ht="31.5" x14ac:dyDescent="0.25">
      <c r="A304" s="277"/>
      <c r="B304" s="275" t="s">
        <v>271</v>
      </c>
      <c r="C304" s="187" t="s">
        <v>14</v>
      </c>
      <c r="D304" s="160">
        <v>1</v>
      </c>
      <c r="E304" s="197"/>
      <c r="F304" s="197"/>
      <c r="G304" s="198"/>
      <c r="H304" s="356"/>
      <c r="I304" s="199"/>
      <c r="K304"/>
      <c r="L304"/>
      <c r="M304"/>
      <c r="N304"/>
    </row>
    <row r="305" spans="1:14" s="71" customFormat="1" ht="31.5" x14ac:dyDescent="0.25">
      <c r="A305" s="277"/>
      <c r="B305" s="196" t="s">
        <v>454</v>
      </c>
      <c r="C305" s="187" t="s">
        <v>14</v>
      </c>
      <c r="D305" s="188">
        <v>1</v>
      </c>
      <c r="E305" s="197"/>
      <c r="F305" s="197"/>
      <c r="G305" s="198"/>
      <c r="H305" s="160"/>
      <c r="I305" s="199"/>
      <c r="K305"/>
      <c r="L305"/>
      <c r="M305"/>
      <c r="N305"/>
    </row>
    <row r="306" spans="1:14" s="71" customFormat="1" ht="15.75" x14ac:dyDescent="0.25">
      <c r="A306" s="232"/>
      <c r="B306" s="275" t="s">
        <v>377</v>
      </c>
      <c r="C306" s="187" t="s">
        <v>14</v>
      </c>
      <c r="D306" s="160">
        <v>2</v>
      </c>
      <c r="E306" s="197"/>
      <c r="F306" s="197"/>
      <c r="G306" s="198"/>
      <c r="H306" s="356"/>
      <c r="I306" s="199"/>
      <c r="K306"/>
      <c r="L306"/>
      <c r="M306"/>
      <c r="N306"/>
    </row>
    <row r="307" spans="1:14" s="71" customFormat="1" ht="15.75" x14ac:dyDescent="0.25">
      <c r="A307" s="232"/>
      <c r="B307" s="275" t="s">
        <v>272</v>
      </c>
      <c r="C307" s="187" t="s">
        <v>14</v>
      </c>
      <c r="D307" s="160">
        <v>1</v>
      </c>
      <c r="E307" s="197"/>
      <c r="F307" s="197"/>
      <c r="G307" s="198"/>
      <c r="H307" s="356"/>
      <c r="I307" s="199"/>
      <c r="K307"/>
      <c r="L307"/>
      <c r="M307"/>
      <c r="N307"/>
    </row>
    <row r="308" spans="1:14" s="71" customFormat="1" ht="47.25" x14ac:dyDescent="0.25">
      <c r="A308" s="621"/>
      <c r="B308" s="404" t="s">
        <v>374</v>
      </c>
      <c r="C308" s="318" t="s">
        <v>16</v>
      </c>
      <c r="D308" s="160">
        <v>37</v>
      </c>
      <c r="E308" s="192"/>
      <c r="F308" s="192"/>
      <c r="G308" s="192"/>
      <c r="H308" s="513"/>
      <c r="I308" s="446"/>
      <c r="K308"/>
      <c r="L308"/>
      <c r="M308"/>
      <c r="N308"/>
    </row>
    <row r="309" spans="1:14" s="71" customFormat="1" ht="47.25" x14ac:dyDescent="0.25">
      <c r="A309" s="504"/>
      <c r="B309" s="286" t="s">
        <v>375</v>
      </c>
      <c r="C309" s="318" t="s">
        <v>16</v>
      </c>
      <c r="D309" s="188">
        <v>4</v>
      </c>
      <c r="E309" s="505"/>
      <c r="F309" s="505"/>
      <c r="G309" s="505"/>
      <c r="H309" s="160"/>
      <c r="I309" s="501"/>
      <c r="K309"/>
      <c r="L309"/>
      <c r="M309"/>
      <c r="N309"/>
    </row>
    <row r="310" spans="1:14" s="71" customFormat="1" ht="15.75" x14ac:dyDescent="0.25">
      <c r="A310" s="232"/>
      <c r="B310" s="275"/>
      <c r="C310" s="187"/>
      <c r="D310" s="160"/>
      <c r="E310" s="197"/>
      <c r="F310" s="197"/>
      <c r="G310" s="198"/>
      <c r="H310" s="356"/>
      <c r="I310" s="199"/>
      <c r="K310"/>
      <c r="L310"/>
      <c r="M310"/>
      <c r="N310"/>
    </row>
    <row r="311" spans="1:14" s="71" customFormat="1" ht="15.75" x14ac:dyDescent="0.25">
      <c r="A311" s="262">
        <v>160</v>
      </c>
      <c r="B311" s="574" t="s">
        <v>50</v>
      </c>
      <c r="C311" s="622"/>
      <c r="D311" s="622"/>
      <c r="E311" s="622"/>
      <c r="F311" s="622"/>
      <c r="G311" s="622"/>
      <c r="H311" s="622"/>
      <c r="I311" s="623"/>
      <c r="K311"/>
      <c r="L311"/>
      <c r="M311"/>
      <c r="N311"/>
    </row>
    <row r="312" spans="1:14" s="71" customFormat="1" ht="31.5" x14ac:dyDescent="0.25">
      <c r="A312" s="425" t="s">
        <v>51</v>
      </c>
      <c r="B312" s="426" t="s">
        <v>52</v>
      </c>
      <c r="C312" s="427"/>
      <c r="D312" s="428"/>
      <c r="E312" s="429"/>
      <c r="F312" s="429"/>
      <c r="G312" s="429"/>
      <c r="H312" s="429"/>
      <c r="I312" s="430"/>
      <c r="K312"/>
      <c r="L312"/>
      <c r="M312"/>
      <c r="N312"/>
    </row>
    <row r="313" spans="1:14" s="71" customFormat="1" ht="63" x14ac:dyDescent="0.25">
      <c r="A313" s="431"/>
      <c r="B313" s="321" t="s">
        <v>496</v>
      </c>
      <c r="C313" s="226" t="s">
        <v>16</v>
      </c>
      <c r="D313" s="173">
        <v>45</v>
      </c>
      <c r="E313" s="171"/>
      <c r="F313" s="171"/>
      <c r="G313" s="171"/>
      <c r="H313" s="171"/>
      <c r="I313" s="228"/>
      <c r="K313"/>
      <c r="L313"/>
      <c r="M313"/>
      <c r="N313"/>
    </row>
    <row r="314" spans="1:14" s="71" customFormat="1" ht="47.25" x14ac:dyDescent="0.25">
      <c r="A314" s="431"/>
      <c r="B314" s="201" t="s">
        <v>497</v>
      </c>
      <c r="C314" s="318" t="s">
        <v>16</v>
      </c>
      <c r="D314" s="319">
        <v>3</v>
      </c>
      <c r="E314" s="320"/>
      <c r="F314" s="320"/>
      <c r="G314" s="320"/>
      <c r="H314" s="171"/>
      <c r="I314" s="582"/>
      <c r="K314"/>
      <c r="L314"/>
      <c r="M314"/>
      <c r="N314"/>
    </row>
    <row r="315" spans="1:14" s="71" customFormat="1" ht="47.25" x14ac:dyDescent="0.25">
      <c r="A315" s="431"/>
      <c r="B315" s="321" t="s">
        <v>362</v>
      </c>
      <c r="C315" s="222" t="s">
        <v>14</v>
      </c>
      <c r="D315" s="173">
        <v>6</v>
      </c>
      <c r="E315" s="171"/>
      <c r="F315" s="171"/>
      <c r="G315" s="171"/>
      <c r="H315" s="171"/>
      <c r="I315" s="228"/>
      <c r="K315"/>
      <c r="L315"/>
      <c r="M315"/>
      <c r="N315"/>
    </row>
    <row r="316" spans="1:14" s="71" customFormat="1" ht="31.5" x14ac:dyDescent="0.25">
      <c r="A316" s="431"/>
      <c r="B316" s="321" t="s">
        <v>363</v>
      </c>
      <c r="C316" s="222" t="s">
        <v>14</v>
      </c>
      <c r="D316" s="173">
        <v>5</v>
      </c>
      <c r="E316" s="171"/>
      <c r="F316" s="171"/>
      <c r="G316" s="171"/>
      <c r="H316" s="171"/>
      <c r="I316" s="228"/>
      <c r="K316"/>
      <c r="L316"/>
      <c r="M316"/>
      <c r="N316"/>
    </row>
    <row r="317" spans="1:14" s="71" customFormat="1" ht="47.25" x14ac:dyDescent="0.25">
      <c r="A317" s="431"/>
      <c r="B317" s="317" t="s">
        <v>152</v>
      </c>
      <c r="C317" s="222" t="s">
        <v>14</v>
      </c>
      <c r="D317" s="173">
        <v>1</v>
      </c>
      <c r="E317" s="171"/>
      <c r="F317" s="171"/>
      <c r="G317" s="171"/>
      <c r="H317" s="171"/>
      <c r="I317" s="228"/>
      <c r="K317"/>
      <c r="L317"/>
      <c r="M317"/>
      <c r="N317"/>
    </row>
    <row r="318" spans="1:14" s="71" customFormat="1" ht="15.75" x14ac:dyDescent="0.25">
      <c r="A318" s="431"/>
      <c r="B318" s="317"/>
      <c r="C318" s="222"/>
      <c r="D318" s="173"/>
      <c r="E318" s="171"/>
      <c r="F318" s="171"/>
      <c r="G318" s="171"/>
      <c r="H318" s="171"/>
      <c r="I318" s="228"/>
      <c r="K318"/>
      <c r="L318"/>
      <c r="M318"/>
      <c r="N318"/>
    </row>
    <row r="319" spans="1:14" s="71" customFormat="1" ht="15.75" x14ac:dyDescent="0.25">
      <c r="A319" s="624">
        <v>190</v>
      </c>
      <c r="B319" s="625" t="s">
        <v>54</v>
      </c>
      <c r="C319" s="626"/>
      <c r="D319" s="626"/>
      <c r="E319" s="625"/>
      <c r="F319" s="625"/>
      <c r="G319" s="625"/>
      <c r="H319" s="627"/>
      <c r="I319" s="266"/>
      <c r="K319"/>
      <c r="L319"/>
      <c r="M319"/>
      <c r="N319"/>
    </row>
    <row r="320" spans="1:14" s="71" customFormat="1" ht="31.5" x14ac:dyDescent="0.25">
      <c r="A320" s="628"/>
      <c r="B320" s="317" t="s">
        <v>431</v>
      </c>
      <c r="C320" s="284" t="s">
        <v>16</v>
      </c>
      <c r="D320" s="629">
        <v>16.05</v>
      </c>
      <c r="E320" s="630"/>
      <c r="F320" s="630"/>
      <c r="G320" s="630"/>
      <c r="H320" s="170"/>
      <c r="I320" s="276"/>
      <c r="K320"/>
      <c r="L320"/>
      <c r="M320"/>
      <c r="N320"/>
    </row>
    <row r="321" spans="1:14" s="71" customFormat="1" ht="31.5" x14ac:dyDescent="0.25">
      <c r="A321" s="628"/>
      <c r="B321" s="317" t="s">
        <v>228</v>
      </c>
      <c r="C321" s="284" t="s">
        <v>16</v>
      </c>
      <c r="D321" s="629">
        <v>5.5</v>
      </c>
      <c r="E321" s="630"/>
      <c r="F321" s="630"/>
      <c r="G321" s="630"/>
      <c r="H321" s="631"/>
      <c r="I321" s="276"/>
      <c r="K321"/>
      <c r="L321"/>
      <c r="M321"/>
      <c r="N321"/>
    </row>
    <row r="322" spans="1:14" s="71" customFormat="1" ht="78.75" x14ac:dyDescent="0.25">
      <c r="A322" s="628"/>
      <c r="B322" s="204" t="s">
        <v>455</v>
      </c>
      <c r="C322" s="259" t="s">
        <v>14</v>
      </c>
      <c r="D322" s="629">
        <v>1</v>
      </c>
      <c r="E322" s="630"/>
      <c r="F322" s="630"/>
      <c r="G322" s="630"/>
      <c r="H322" s="629"/>
      <c r="I322" s="276"/>
      <c r="K322"/>
      <c r="L322"/>
      <c r="M322"/>
      <c r="N322"/>
    </row>
    <row r="323" spans="1:14" s="71" customFormat="1" ht="15.75" x14ac:dyDescent="0.25">
      <c r="A323" s="628"/>
      <c r="B323" s="317"/>
      <c r="C323" s="222"/>
      <c r="D323" s="629"/>
      <c r="E323" s="630"/>
      <c r="F323" s="630"/>
      <c r="G323" s="630"/>
      <c r="H323" s="629"/>
      <c r="I323" s="276"/>
      <c r="K323"/>
      <c r="L323"/>
      <c r="M323"/>
      <c r="N323"/>
    </row>
    <row r="324" spans="1:14" s="71" customFormat="1" ht="15.75" x14ac:dyDescent="0.25">
      <c r="A324" s="624">
        <v>200</v>
      </c>
      <c r="B324" s="625" t="s">
        <v>114</v>
      </c>
      <c r="C324" s="626"/>
      <c r="D324" s="626"/>
      <c r="E324" s="625"/>
      <c r="F324" s="625"/>
      <c r="G324" s="625"/>
      <c r="H324" s="627"/>
      <c r="I324" s="266"/>
      <c r="K324"/>
      <c r="L324"/>
      <c r="M324"/>
      <c r="N324"/>
    </row>
    <row r="325" spans="1:14" s="71" customFormat="1" ht="31.5" x14ac:dyDescent="0.25">
      <c r="A325" s="609"/>
      <c r="B325" s="589" t="s">
        <v>289</v>
      </c>
      <c r="C325" s="284" t="s">
        <v>17</v>
      </c>
      <c r="D325" s="632">
        <v>110.79</v>
      </c>
      <c r="E325" s="632"/>
      <c r="F325" s="322"/>
      <c r="G325" s="322"/>
      <c r="H325" s="170"/>
      <c r="I325" s="276"/>
      <c r="K325"/>
      <c r="L325"/>
      <c r="M325"/>
      <c r="N325"/>
    </row>
    <row r="326" spans="1:14" s="71" customFormat="1" ht="15.75" x14ac:dyDescent="0.25">
      <c r="A326" s="609"/>
      <c r="B326" s="612"/>
      <c r="C326" s="322"/>
      <c r="D326" s="265"/>
      <c r="E326" s="322"/>
      <c r="F326" s="322"/>
      <c r="G326" s="322"/>
      <c r="H326" s="164"/>
      <c r="I326" s="276"/>
      <c r="K326"/>
      <c r="L326"/>
      <c r="M326"/>
      <c r="N326"/>
    </row>
    <row r="327" spans="1:14" s="71" customFormat="1" ht="15.75" x14ac:dyDescent="0.25">
      <c r="A327" s="607">
        <v>210</v>
      </c>
      <c r="B327" s="633" t="s">
        <v>115</v>
      </c>
      <c r="C327" s="322"/>
      <c r="D327" s="626"/>
      <c r="E327" s="322"/>
      <c r="F327" s="322"/>
      <c r="G327" s="322"/>
      <c r="H327" s="164"/>
      <c r="I327" s="266"/>
      <c r="K327"/>
      <c r="L327"/>
      <c r="M327"/>
      <c r="N327"/>
    </row>
    <row r="328" spans="1:14" s="71" customFormat="1" ht="15.75" x14ac:dyDescent="0.25">
      <c r="A328" s="609"/>
      <c r="B328" s="434" t="s">
        <v>229</v>
      </c>
      <c r="C328" s="284" t="s">
        <v>17</v>
      </c>
      <c r="D328" s="604">
        <v>170.85</v>
      </c>
      <c r="E328" s="322"/>
      <c r="F328" s="322"/>
      <c r="G328" s="322"/>
      <c r="H328" s="170"/>
      <c r="I328" s="276"/>
      <c r="K328"/>
      <c r="L328"/>
      <c r="M328"/>
      <c r="N328"/>
    </row>
    <row r="329" spans="1:14" s="71" customFormat="1" ht="16.5" thickBot="1" x14ac:dyDescent="0.3">
      <c r="A329" s="713"/>
      <c r="B329" s="714"/>
      <c r="C329" s="715"/>
      <c r="D329" s="716"/>
      <c r="E329" s="717"/>
      <c r="F329" s="717"/>
      <c r="G329" s="717"/>
      <c r="H329" s="712"/>
      <c r="I329" s="718"/>
      <c r="K329"/>
      <c r="L329"/>
      <c r="M329"/>
      <c r="N329"/>
    </row>
    <row r="330" spans="1:14" s="71" customFormat="1" ht="16.5" thickBot="1" x14ac:dyDescent="0.3">
      <c r="A330" s="795" t="s">
        <v>394</v>
      </c>
      <c r="B330" s="796"/>
      <c r="C330" s="796"/>
      <c r="D330" s="796"/>
      <c r="E330" s="796"/>
      <c r="F330" s="796"/>
      <c r="G330" s="796"/>
      <c r="H330" s="797"/>
      <c r="I330" s="596"/>
      <c r="K330"/>
      <c r="L330"/>
      <c r="M330"/>
      <c r="N330"/>
    </row>
    <row r="331" spans="1:14" s="71" customFormat="1" ht="16.5" thickBot="1" x14ac:dyDescent="0.3">
      <c r="A331" s="798"/>
      <c r="B331" s="799"/>
      <c r="C331" s="799"/>
      <c r="D331" s="799"/>
      <c r="E331" s="799"/>
      <c r="F331" s="799"/>
      <c r="G331" s="799"/>
      <c r="H331" s="799"/>
      <c r="I331" s="800"/>
      <c r="K331"/>
      <c r="L331"/>
      <c r="M331"/>
      <c r="N331"/>
    </row>
    <row r="332" spans="1:14" s="71" customFormat="1" ht="16.5" thickBot="1" x14ac:dyDescent="0.3">
      <c r="A332" s="739" t="s">
        <v>54</v>
      </c>
      <c r="B332" s="740"/>
      <c r="C332" s="740"/>
      <c r="D332" s="740"/>
      <c r="E332" s="740"/>
      <c r="F332" s="740"/>
      <c r="G332" s="740"/>
      <c r="H332" s="740"/>
      <c r="I332" s="741"/>
      <c r="K332"/>
      <c r="L332"/>
      <c r="M332"/>
      <c r="N332"/>
    </row>
    <row r="333" spans="1:14" s="71" customFormat="1" ht="15.75" x14ac:dyDescent="0.25">
      <c r="A333" s="351">
        <v>190</v>
      </c>
      <c r="B333" s="217" t="s">
        <v>54</v>
      </c>
      <c r="C333" s="634"/>
      <c r="D333" s="635"/>
      <c r="E333" s="635"/>
      <c r="F333" s="635"/>
      <c r="G333" s="635"/>
      <c r="H333" s="635"/>
      <c r="I333" s="636"/>
      <c r="K333"/>
      <c r="L333"/>
      <c r="M333"/>
      <c r="N333"/>
    </row>
    <row r="334" spans="1:14" s="71" customFormat="1" ht="31.5" x14ac:dyDescent="0.25">
      <c r="A334" s="221"/>
      <c r="B334" s="230" t="s">
        <v>81</v>
      </c>
      <c r="C334" s="222" t="s">
        <v>16</v>
      </c>
      <c r="D334" s="333">
        <f>2.45+12.9+4.45</f>
        <v>19.8</v>
      </c>
      <c r="E334" s="334"/>
      <c r="F334" s="334"/>
      <c r="G334" s="192"/>
      <c r="H334" s="170"/>
      <c r="I334" s="224"/>
      <c r="K334"/>
      <c r="L334"/>
      <c r="M334"/>
      <c r="N334"/>
    </row>
    <row r="335" spans="1:14" s="71" customFormat="1" ht="31.5" x14ac:dyDescent="0.25">
      <c r="A335" s="637"/>
      <c r="B335" s="230" t="s">
        <v>82</v>
      </c>
      <c r="C335" s="264" t="s">
        <v>16</v>
      </c>
      <c r="D335" s="168">
        <v>6</v>
      </c>
      <c r="E335" s="334"/>
      <c r="F335" s="168"/>
      <c r="G335" s="168"/>
      <c r="H335" s="170"/>
      <c r="I335" s="224"/>
      <c r="K335"/>
      <c r="L335"/>
      <c r="M335"/>
      <c r="N335"/>
    </row>
    <row r="336" spans="1:14" s="71" customFormat="1" ht="31.5" x14ac:dyDescent="0.25">
      <c r="A336" s="279"/>
      <c r="B336" s="475" t="s">
        <v>80</v>
      </c>
      <c r="C336" s="222" t="s">
        <v>16</v>
      </c>
      <c r="D336" s="333">
        <v>0.95</v>
      </c>
      <c r="E336" s="334"/>
      <c r="F336" s="334"/>
      <c r="G336" s="192"/>
      <c r="H336" s="170"/>
      <c r="I336" s="224"/>
      <c r="K336"/>
      <c r="L336"/>
      <c r="M336"/>
      <c r="N336"/>
    </row>
    <row r="337" spans="1:14" s="71" customFormat="1" ht="31.5" x14ac:dyDescent="0.25">
      <c r="A337" s="232"/>
      <c r="B337" s="230" t="s">
        <v>83</v>
      </c>
      <c r="C337" s="264" t="s">
        <v>16</v>
      </c>
      <c r="D337" s="168">
        <v>3</v>
      </c>
      <c r="E337" s="334"/>
      <c r="F337" s="168"/>
      <c r="G337" s="168"/>
      <c r="H337" s="170"/>
      <c r="I337" s="224"/>
      <c r="K337"/>
      <c r="L337"/>
      <c r="M337"/>
      <c r="N337"/>
    </row>
    <row r="338" spans="1:14" s="71" customFormat="1" ht="47.25" x14ac:dyDescent="0.25">
      <c r="A338" s="221"/>
      <c r="B338" s="230" t="s">
        <v>241</v>
      </c>
      <c r="C338" s="264" t="s">
        <v>16</v>
      </c>
      <c r="D338" s="168">
        <v>21.7</v>
      </c>
      <c r="E338" s="334"/>
      <c r="F338" s="168"/>
      <c r="G338" s="168"/>
      <c r="H338" s="190"/>
      <c r="I338" s="224"/>
      <c r="K338"/>
      <c r="L338"/>
      <c r="M338"/>
      <c r="N338"/>
    </row>
    <row r="339" spans="1:14" s="71" customFormat="1" ht="15.75" x14ac:dyDescent="0.25">
      <c r="A339" s="232"/>
      <c r="B339" s="332" t="s">
        <v>274</v>
      </c>
      <c r="C339" s="638" t="s">
        <v>15</v>
      </c>
      <c r="D339" s="205">
        <v>1</v>
      </c>
      <c r="E339" s="334"/>
      <c r="F339" s="639"/>
      <c r="G339" s="639"/>
      <c r="H339" s="160"/>
      <c r="I339" s="224"/>
      <c r="K339"/>
      <c r="L339"/>
      <c r="M339"/>
      <c r="N339"/>
    </row>
    <row r="340" spans="1:14" s="71" customFormat="1" ht="15.75" x14ac:dyDescent="0.25">
      <c r="A340" s="221"/>
      <c r="B340" s="332" t="s">
        <v>273</v>
      </c>
      <c r="C340" s="638" t="s">
        <v>15</v>
      </c>
      <c r="D340" s="205">
        <v>1</v>
      </c>
      <c r="E340" s="334"/>
      <c r="F340" s="639"/>
      <c r="G340" s="639"/>
      <c r="H340" s="205"/>
      <c r="I340" s="224"/>
      <c r="K340"/>
      <c r="L340"/>
      <c r="M340"/>
      <c r="N340"/>
    </row>
    <row r="341" spans="1:14" s="71" customFormat="1" ht="102" customHeight="1" x14ac:dyDescent="0.25">
      <c r="A341" s="221"/>
      <c r="B341" s="317" t="s">
        <v>281</v>
      </c>
      <c r="C341" s="174" t="s">
        <v>14</v>
      </c>
      <c r="D341" s="166">
        <v>1</v>
      </c>
      <c r="E341" s="334"/>
      <c r="F341" s="405"/>
      <c r="G341" s="685"/>
      <c r="H341" s="190"/>
      <c r="I341" s="224"/>
      <c r="K341"/>
      <c r="L341"/>
      <c r="M341"/>
      <c r="N341"/>
    </row>
    <row r="342" spans="1:14" s="71" customFormat="1" ht="78.75" x14ac:dyDescent="0.25">
      <c r="A342" s="221"/>
      <c r="B342" s="332" t="s">
        <v>85</v>
      </c>
      <c r="C342" s="238" t="s">
        <v>14</v>
      </c>
      <c r="D342" s="511">
        <v>1</v>
      </c>
      <c r="E342" s="334"/>
      <c r="F342" s="168"/>
      <c r="G342" s="168"/>
      <c r="H342" s="168"/>
      <c r="I342" s="640"/>
      <c r="K342"/>
      <c r="L342"/>
      <c r="M342"/>
      <c r="N342"/>
    </row>
    <row r="343" spans="1:14" s="71" customFormat="1" ht="31.5" x14ac:dyDescent="0.25">
      <c r="A343" s="221"/>
      <c r="B343" s="230" t="s">
        <v>87</v>
      </c>
      <c r="C343" s="222" t="s">
        <v>14</v>
      </c>
      <c r="D343" s="512">
        <v>1</v>
      </c>
      <c r="E343" s="334"/>
      <c r="F343" s="168"/>
      <c r="G343" s="192"/>
      <c r="H343" s="513"/>
      <c r="I343" s="224"/>
      <c r="K343"/>
      <c r="L343"/>
      <c r="M343"/>
      <c r="N343"/>
    </row>
    <row r="344" spans="1:14" s="71" customFormat="1" ht="63" x14ac:dyDescent="0.25">
      <c r="A344" s="221"/>
      <c r="B344" s="255" t="s">
        <v>286</v>
      </c>
      <c r="C344" s="238" t="s">
        <v>14</v>
      </c>
      <c r="D344" s="514">
        <v>2</v>
      </c>
      <c r="E344" s="334"/>
      <c r="F344" s="515"/>
      <c r="G344" s="168"/>
      <c r="H344" s="168"/>
      <c r="I344" s="224"/>
      <c r="K344"/>
      <c r="L344"/>
      <c r="M344"/>
      <c r="N344"/>
    </row>
    <row r="345" spans="1:14" s="71" customFormat="1" ht="47.25" x14ac:dyDescent="0.25">
      <c r="A345" s="221"/>
      <c r="B345" s="230" t="s">
        <v>88</v>
      </c>
      <c r="C345" s="238" t="s">
        <v>14</v>
      </c>
      <c r="D345" s="512">
        <v>1</v>
      </c>
      <c r="E345" s="334"/>
      <c r="F345" s="192"/>
      <c r="G345" s="192"/>
      <c r="H345" s="513"/>
      <c r="I345" s="224"/>
      <c r="K345"/>
      <c r="L345"/>
      <c r="M345"/>
      <c r="N345"/>
    </row>
    <row r="346" spans="1:14" s="71" customFormat="1" ht="63" x14ac:dyDescent="0.25">
      <c r="A346" s="221"/>
      <c r="B346" s="201" t="s">
        <v>498</v>
      </c>
      <c r="C346" s="222" t="s">
        <v>14</v>
      </c>
      <c r="D346" s="169">
        <v>1</v>
      </c>
      <c r="E346" s="334"/>
      <c r="F346" s="505"/>
      <c r="G346" s="505"/>
      <c r="H346" s="170"/>
      <c r="I346" s="224"/>
      <c r="K346"/>
      <c r="L346"/>
      <c r="M346"/>
      <c r="N346"/>
    </row>
    <row r="347" spans="1:14" s="71" customFormat="1" ht="63" x14ac:dyDescent="0.25">
      <c r="A347" s="221"/>
      <c r="B347" s="230" t="s">
        <v>121</v>
      </c>
      <c r="C347" s="264" t="s">
        <v>14</v>
      </c>
      <c r="D347" s="513">
        <v>1</v>
      </c>
      <c r="E347" s="334"/>
      <c r="F347" s="192"/>
      <c r="G347" s="192"/>
      <c r="H347" s="170"/>
      <c r="I347" s="224"/>
      <c r="K347"/>
      <c r="L347"/>
      <c r="M347"/>
      <c r="N347"/>
    </row>
    <row r="348" spans="1:14" s="71" customFormat="1" ht="47.25" x14ac:dyDescent="0.25">
      <c r="A348" s="221"/>
      <c r="B348" s="196" t="s">
        <v>432</v>
      </c>
      <c r="C348" s="222" t="s">
        <v>16</v>
      </c>
      <c r="D348" s="329">
        <v>84.7</v>
      </c>
      <c r="E348" s="334"/>
      <c r="F348" s="331"/>
      <c r="G348" s="331"/>
      <c r="H348" s="401"/>
      <c r="I348" s="224"/>
      <c r="K348"/>
      <c r="L348"/>
      <c r="M348"/>
      <c r="N348"/>
    </row>
    <row r="349" spans="1:14" s="71" customFormat="1" ht="15.75" x14ac:dyDescent="0.25">
      <c r="A349" s="328"/>
      <c r="B349" s="255" t="s">
        <v>499</v>
      </c>
      <c r="C349" s="516" t="s">
        <v>17</v>
      </c>
      <c r="D349" s="172">
        <v>42.22</v>
      </c>
      <c r="E349" s="334"/>
      <c r="F349" s="172"/>
      <c r="G349" s="172"/>
      <c r="H349" s="172"/>
      <c r="I349" s="224"/>
      <c r="K349"/>
      <c r="L349"/>
      <c r="M349"/>
      <c r="N349"/>
    </row>
    <row r="350" spans="1:14" s="71" customFormat="1" ht="16.5" thickBot="1" x14ac:dyDescent="0.3">
      <c r="A350" s="517"/>
      <c r="B350" s="641"/>
      <c r="C350" s="642"/>
      <c r="D350" s="643"/>
      <c r="E350" s="644"/>
      <c r="F350" s="644"/>
      <c r="G350" s="644"/>
      <c r="H350" s="643"/>
      <c r="I350" s="645"/>
      <c r="K350"/>
      <c r="L350"/>
      <c r="M350"/>
      <c r="N350"/>
    </row>
    <row r="351" spans="1:14" s="71" customFormat="1" ht="16.5" thickBot="1" x14ac:dyDescent="0.3">
      <c r="A351" s="792" t="s">
        <v>91</v>
      </c>
      <c r="B351" s="793"/>
      <c r="C351" s="793"/>
      <c r="D351" s="793"/>
      <c r="E351" s="793"/>
      <c r="F351" s="793"/>
      <c r="G351" s="793"/>
      <c r="H351" s="794"/>
      <c r="I351" s="521"/>
      <c r="K351"/>
      <c r="L351"/>
      <c r="M351"/>
      <c r="N351"/>
    </row>
    <row r="352" spans="1:14" s="71" customFormat="1" ht="16.5" thickBot="1" x14ac:dyDescent="0.3">
      <c r="A352" s="789" t="s">
        <v>92</v>
      </c>
      <c r="B352" s="790"/>
      <c r="C352" s="790"/>
      <c r="D352" s="790"/>
      <c r="E352" s="790"/>
      <c r="F352" s="790"/>
      <c r="G352" s="790"/>
      <c r="H352" s="791"/>
      <c r="I352" s="522"/>
      <c r="K352"/>
      <c r="L352"/>
      <c r="M352"/>
      <c r="N352"/>
    </row>
    <row r="353" spans="1:14" s="71" customFormat="1" ht="16.5" thickBot="1" x14ac:dyDescent="0.3">
      <c r="A353" s="786" t="s">
        <v>93</v>
      </c>
      <c r="B353" s="787"/>
      <c r="C353" s="787"/>
      <c r="D353" s="787"/>
      <c r="E353" s="787"/>
      <c r="F353" s="787"/>
      <c r="G353" s="787"/>
      <c r="H353" s="788"/>
      <c r="I353" s="523"/>
      <c r="K353"/>
      <c r="L353"/>
      <c r="M353"/>
      <c r="N353"/>
    </row>
    <row r="354" spans="1:14" s="71" customFormat="1" ht="16.5" thickBot="1" x14ac:dyDescent="0.3">
      <c r="A354" s="786" t="s">
        <v>94</v>
      </c>
      <c r="B354" s="787"/>
      <c r="C354" s="787"/>
      <c r="D354" s="787"/>
      <c r="E354" s="787"/>
      <c r="F354" s="787"/>
      <c r="G354" s="787"/>
      <c r="H354" s="788"/>
      <c r="I354" s="523"/>
      <c r="K354"/>
      <c r="L354"/>
      <c r="M354"/>
      <c r="N354"/>
    </row>
    <row r="355" spans="1:14" s="71" customFormat="1" ht="16.5" thickBot="1" x14ac:dyDescent="0.3">
      <c r="A355" s="789" t="s">
        <v>95</v>
      </c>
      <c r="B355" s="790"/>
      <c r="C355" s="790"/>
      <c r="D355" s="790"/>
      <c r="E355" s="790"/>
      <c r="F355" s="790"/>
      <c r="G355" s="790"/>
      <c r="H355" s="791"/>
      <c r="I355" s="523"/>
      <c r="K355"/>
      <c r="L355"/>
      <c r="M355"/>
      <c r="N355"/>
    </row>
    <row r="356" spans="1:14" s="71" customFormat="1" ht="16.5" thickBot="1" x14ac:dyDescent="0.3">
      <c r="A356" s="786" t="s">
        <v>424</v>
      </c>
      <c r="B356" s="787"/>
      <c r="C356" s="787"/>
      <c r="D356" s="787"/>
      <c r="E356" s="787"/>
      <c r="F356" s="787"/>
      <c r="G356" s="787"/>
      <c r="H356" s="788"/>
      <c r="I356" s="523"/>
      <c r="K356"/>
      <c r="L356"/>
      <c r="M356"/>
      <c r="N356"/>
    </row>
    <row r="357" spans="1:14" s="71" customFormat="1" ht="16.5" thickBot="1" x14ac:dyDescent="0.3">
      <c r="A357" s="789" t="s">
        <v>96</v>
      </c>
      <c r="B357" s="790"/>
      <c r="C357" s="790"/>
      <c r="D357" s="790"/>
      <c r="E357" s="790"/>
      <c r="F357" s="790"/>
      <c r="G357" s="790"/>
      <c r="H357" s="791"/>
      <c r="I357" s="524"/>
      <c r="K357"/>
      <c r="L357"/>
      <c r="M357"/>
      <c r="N357"/>
    </row>
    <row r="358" spans="1:14" s="71" customFormat="1" x14ac:dyDescent="0.25">
      <c r="K358"/>
      <c r="L358"/>
      <c r="M358"/>
      <c r="N358"/>
    </row>
    <row r="363" spans="1:14" x14ac:dyDescent="0.25">
      <c r="I363" s="75"/>
    </row>
    <row r="364" spans="1:14" x14ac:dyDescent="0.25">
      <c r="I364" s="75"/>
    </row>
    <row r="365" spans="1:14" x14ac:dyDescent="0.25">
      <c r="I365" s="75"/>
    </row>
    <row r="366" spans="1:14" x14ac:dyDescent="0.25">
      <c r="I366" s="75"/>
    </row>
    <row r="367" spans="1:14" x14ac:dyDescent="0.25">
      <c r="I367" s="75"/>
    </row>
    <row r="368" spans="1:14" x14ac:dyDescent="0.25">
      <c r="I368" s="75"/>
    </row>
  </sheetData>
  <mergeCells count="32">
    <mergeCell ref="A331:I331"/>
    <mergeCell ref="A8:I8"/>
    <mergeCell ref="A1:I1"/>
    <mergeCell ref="A2:I2"/>
    <mergeCell ref="A3:I3"/>
    <mergeCell ref="A5:I5"/>
    <mergeCell ref="A6:I6"/>
    <mergeCell ref="A15:I15"/>
    <mergeCell ref="A207:H207"/>
    <mergeCell ref="A10:B10"/>
    <mergeCell ref="F10:I10"/>
    <mergeCell ref="A12:A14"/>
    <mergeCell ref="B12:B14"/>
    <mergeCell ref="C12:C14"/>
    <mergeCell ref="D12:D14"/>
    <mergeCell ref="E12:H12"/>
    <mergeCell ref="I12:I14"/>
    <mergeCell ref="H13:H14"/>
    <mergeCell ref="A209:I209"/>
    <mergeCell ref="A330:H330"/>
    <mergeCell ref="A208:I208"/>
    <mergeCell ref="E13:E14"/>
    <mergeCell ref="F13:F14"/>
    <mergeCell ref="G13:G14"/>
    <mergeCell ref="A356:H356"/>
    <mergeCell ref="A357:H357"/>
    <mergeCell ref="A332:I332"/>
    <mergeCell ref="A351:H351"/>
    <mergeCell ref="A352:H352"/>
    <mergeCell ref="A353:H353"/>
    <mergeCell ref="A354:H354"/>
    <mergeCell ref="A355:H355"/>
  </mergeCells>
  <pageMargins left="0.70866141732283472" right="0.70866141732283472" top="0.74803149606299213" bottom="0.74803149606299213" header="0.31496062992125984" footer="0.31496062992125984"/>
  <pageSetup scale="53" orientation="portrait" horizontalDpi="300" verticalDpi="300" r:id="rId1"/>
  <colBreaks count="1" manualBreakCount="1">
    <brk id="9" max="35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view="pageBreakPreview" topLeftCell="A7" zoomScale="110" zoomScaleNormal="100" zoomScaleSheetLayoutView="110" workbookViewId="0">
      <selection activeCell="B24" sqref="B24:B28"/>
    </sheetView>
  </sheetViews>
  <sheetFormatPr baseColWidth="10" defaultRowHeight="15" x14ac:dyDescent="0.25"/>
  <cols>
    <col min="2" max="2" width="20.42578125" customWidth="1"/>
    <col min="3" max="3" width="33.85546875" customWidth="1"/>
    <col min="6" max="6" width="21" customWidth="1"/>
    <col min="7" max="7" width="17.42578125" customWidth="1"/>
    <col min="9" max="9" width="32.28515625" customWidth="1"/>
    <col min="14" max="14" width="31.7109375" customWidth="1"/>
    <col min="15" max="15" width="15.28515625" customWidth="1"/>
  </cols>
  <sheetData>
    <row r="1" spans="1:18" ht="15.75" customHeight="1" x14ac:dyDescent="0.25">
      <c r="A1" s="814" t="s">
        <v>396</v>
      </c>
      <c r="B1" s="814"/>
      <c r="C1" s="814"/>
      <c r="D1" s="814"/>
      <c r="E1" s="814"/>
      <c r="F1" s="814"/>
      <c r="G1" s="814"/>
      <c r="H1" s="814"/>
      <c r="I1" s="646"/>
      <c r="J1" s="646"/>
      <c r="K1" s="646"/>
      <c r="L1" s="646"/>
      <c r="M1" s="149"/>
      <c r="N1" s="149"/>
      <c r="O1" s="149"/>
    </row>
    <row r="2" spans="1:18" ht="15.75" x14ac:dyDescent="0.25">
      <c r="A2" s="814" t="s">
        <v>397</v>
      </c>
      <c r="B2" s="814"/>
      <c r="C2" s="814"/>
      <c r="D2" s="814"/>
      <c r="E2" s="814"/>
      <c r="F2" s="814"/>
      <c r="G2" s="814"/>
      <c r="H2" s="814"/>
      <c r="I2" s="646"/>
      <c r="J2" s="646"/>
      <c r="K2" s="646"/>
      <c r="L2" s="646"/>
      <c r="M2" s="149"/>
      <c r="N2" s="149"/>
      <c r="O2" s="149"/>
    </row>
    <row r="3" spans="1:18" ht="15.75" x14ac:dyDescent="0.25">
      <c r="A3" s="814" t="s">
        <v>398</v>
      </c>
      <c r="B3" s="814"/>
      <c r="C3" s="814"/>
      <c r="D3" s="814"/>
      <c r="E3" s="814"/>
      <c r="F3" s="814"/>
      <c r="G3" s="814"/>
      <c r="H3" s="814"/>
      <c r="I3" s="646"/>
      <c r="J3" s="646"/>
      <c r="K3" s="646"/>
      <c r="L3" s="646"/>
      <c r="M3" s="149"/>
      <c r="N3" s="149"/>
      <c r="O3" s="149"/>
    </row>
    <row r="4" spans="1:18" ht="15.75" x14ac:dyDescent="0.25">
      <c r="A4" s="85"/>
      <c r="B4" s="85"/>
      <c r="C4" s="86"/>
      <c r="D4" s="87"/>
      <c r="E4" s="85"/>
      <c r="F4" s="85"/>
      <c r="G4" s="85"/>
      <c r="H4" s="88"/>
      <c r="I4" s="88"/>
      <c r="J4" s="88"/>
      <c r="K4" s="88"/>
      <c r="L4" s="88"/>
    </row>
    <row r="5" spans="1:18" ht="15.75" customHeight="1" x14ac:dyDescent="0.25">
      <c r="A5" s="817" t="s">
        <v>461</v>
      </c>
      <c r="B5" s="817"/>
      <c r="C5" s="817"/>
      <c r="D5" s="817"/>
      <c r="E5" s="817"/>
      <c r="F5" s="817"/>
      <c r="G5" s="817"/>
      <c r="H5" s="817"/>
      <c r="I5" s="647"/>
      <c r="J5" s="647"/>
      <c r="K5" s="647"/>
      <c r="L5" s="647"/>
      <c r="M5" s="150"/>
      <c r="N5" s="150"/>
      <c r="O5" s="150"/>
    </row>
    <row r="6" spans="1:18" ht="15.75" customHeight="1" x14ac:dyDescent="0.25">
      <c r="A6" s="817" t="s">
        <v>460</v>
      </c>
      <c r="B6" s="817"/>
      <c r="C6" s="817"/>
      <c r="D6" s="817"/>
      <c r="E6" s="817"/>
      <c r="F6" s="817"/>
      <c r="G6" s="817"/>
      <c r="H6" s="817"/>
      <c r="I6" s="647"/>
      <c r="J6" s="647"/>
      <c r="K6" s="647"/>
      <c r="L6" s="647"/>
      <c r="M6" s="150"/>
      <c r="N6" s="150"/>
      <c r="O6" s="150"/>
    </row>
    <row r="7" spans="1:18" ht="15.75" x14ac:dyDescent="0.25">
      <c r="A7" s="147"/>
      <c r="B7" s="147"/>
      <c r="C7" s="86"/>
      <c r="D7" s="87"/>
      <c r="E7" s="147"/>
      <c r="F7" s="147"/>
      <c r="G7" s="147"/>
      <c r="H7" s="88"/>
      <c r="I7" s="88"/>
      <c r="J7" s="88"/>
      <c r="K7" s="88"/>
      <c r="L7" s="88"/>
    </row>
    <row r="8" spans="1:18" ht="15.75" x14ac:dyDescent="0.25">
      <c r="A8" s="815" t="s">
        <v>401</v>
      </c>
      <c r="B8" s="815"/>
      <c r="C8" s="815"/>
      <c r="D8" s="815"/>
      <c r="E8" s="815"/>
      <c r="F8" s="815"/>
      <c r="G8" s="815"/>
      <c r="H8" s="815"/>
      <c r="I8" s="648"/>
      <c r="J8" s="648"/>
      <c r="K8" s="648"/>
      <c r="L8" s="648"/>
    </row>
    <row r="9" spans="1:18" ht="15.75" x14ac:dyDescent="0.25">
      <c r="A9" s="89"/>
      <c r="B9" s="89"/>
      <c r="C9" s="90"/>
      <c r="D9" s="90"/>
      <c r="E9" s="89"/>
      <c r="F9" s="89"/>
      <c r="G9" s="89"/>
      <c r="H9" s="90"/>
      <c r="I9" s="90"/>
      <c r="J9" s="90"/>
      <c r="K9" s="90"/>
      <c r="L9" s="90"/>
    </row>
    <row r="10" spans="1:18" ht="15" customHeight="1" x14ac:dyDescent="0.25">
      <c r="A10" s="91"/>
      <c r="B10" s="130" t="s">
        <v>5</v>
      </c>
      <c r="C10" s="92"/>
      <c r="D10" s="92"/>
      <c r="E10" s="91"/>
      <c r="F10" s="816" t="s">
        <v>6</v>
      </c>
      <c r="G10" s="816"/>
      <c r="H10" s="816"/>
      <c r="I10" s="649"/>
      <c r="J10" s="649"/>
      <c r="K10" s="649"/>
      <c r="L10" s="649"/>
    </row>
    <row r="11" spans="1:18" ht="15.75" thickBot="1" x14ac:dyDescent="0.3"/>
    <row r="12" spans="1:18" ht="16.5" thickBot="1" x14ac:dyDescent="0.3">
      <c r="B12" s="93" t="s">
        <v>402</v>
      </c>
      <c r="C12" s="94" t="s">
        <v>403</v>
      </c>
      <c r="D12" s="94" t="s">
        <v>9</v>
      </c>
      <c r="E12" s="94" t="s">
        <v>404</v>
      </c>
      <c r="F12" s="94" t="s">
        <v>491</v>
      </c>
      <c r="G12" s="95" t="s">
        <v>492</v>
      </c>
      <c r="M12" s="83"/>
      <c r="N12" s="664"/>
      <c r="O12" s="665"/>
      <c r="P12" s="666"/>
      <c r="Q12" s="667"/>
      <c r="R12" s="668"/>
    </row>
    <row r="13" spans="1:18" ht="15.75" x14ac:dyDescent="0.25">
      <c r="B13" s="821" t="s">
        <v>405</v>
      </c>
      <c r="C13" s="97" t="s">
        <v>406</v>
      </c>
      <c r="D13" s="98" t="s">
        <v>407</v>
      </c>
      <c r="E13" s="99">
        <v>7</v>
      </c>
      <c r="F13" s="118"/>
      <c r="G13" s="111"/>
      <c r="J13" s="75"/>
      <c r="K13" s="75"/>
      <c r="L13" s="75"/>
      <c r="M13" s="83"/>
      <c r="N13" s="669"/>
      <c r="O13" s="665"/>
      <c r="P13" s="670"/>
      <c r="Q13" s="667"/>
      <c r="R13" s="667"/>
    </row>
    <row r="14" spans="1:18" ht="15.75" x14ac:dyDescent="0.25">
      <c r="B14" s="822"/>
      <c r="C14" s="100" t="s">
        <v>408</v>
      </c>
      <c r="D14" s="101" t="s">
        <v>407</v>
      </c>
      <c r="E14" s="102">
        <v>1</v>
      </c>
      <c r="F14" s="119"/>
      <c r="G14" s="103"/>
      <c r="J14" s="75"/>
      <c r="K14" s="75"/>
      <c r="L14" s="75"/>
      <c r="M14" s="83"/>
      <c r="N14" s="664"/>
      <c r="O14" s="665"/>
      <c r="P14" s="666"/>
      <c r="Q14" s="667"/>
      <c r="R14" s="668"/>
    </row>
    <row r="15" spans="1:18" ht="15.75" x14ac:dyDescent="0.25">
      <c r="B15" s="822"/>
      <c r="C15" s="104" t="s">
        <v>409</v>
      </c>
      <c r="D15" s="105" t="s">
        <v>407</v>
      </c>
      <c r="E15" s="106">
        <v>1</v>
      </c>
      <c r="F15" s="120"/>
      <c r="G15" s="103"/>
      <c r="I15" s="138"/>
      <c r="J15" s="373"/>
      <c r="K15" s="680"/>
      <c r="L15" s="681"/>
      <c r="M15" s="682"/>
      <c r="N15" s="664"/>
      <c r="O15" s="665"/>
      <c r="P15" s="666"/>
      <c r="Q15" s="667"/>
      <c r="R15" s="668"/>
    </row>
    <row r="16" spans="1:18" ht="15.75" x14ac:dyDescent="0.25">
      <c r="B16" s="822"/>
      <c r="C16" s="104" t="s">
        <v>410</v>
      </c>
      <c r="D16" s="105" t="s">
        <v>407</v>
      </c>
      <c r="E16" s="106">
        <v>1</v>
      </c>
      <c r="F16" s="120"/>
      <c r="G16" s="103"/>
      <c r="I16" s="83"/>
      <c r="J16" s="683"/>
      <c r="K16" s="683"/>
      <c r="L16" s="683"/>
      <c r="M16" s="83"/>
      <c r="N16" s="664"/>
      <c r="O16" s="665"/>
      <c r="P16" s="666"/>
      <c r="Q16" s="667"/>
      <c r="R16" s="668"/>
    </row>
    <row r="17" spans="2:18" ht="15.75" x14ac:dyDescent="0.25">
      <c r="B17" s="822"/>
      <c r="C17" s="104" t="s">
        <v>411</v>
      </c>
      <c r="D17" s="105" t="s">
        <v>407</v>
      </c>
      <c r="E17" s="106">
        <v>1</v>
      </c>
      <c r="F17" s="120"/>
      <c r="G17" s="103"/>
      <c r="I17" s="83"/>
      <c r="J17" s="683"/>
      <c r="K17" s="683"/>
      <c r="L17" s="683"/>
      <c r="M17" s="83"/>
      <c r="N17" s="664"/>
      <c r="O17" s="665"/>
      <c r="P17" s="666"/>
      <c r="Q17" s="667"/>
      <c r="R17" s="668"/>
    </row>
    <row r="18" spans="2:18" ht="15.75" x14ac:dyDescent="0.25">
      <c r="B18" s="822"/>
      <c r="C18" s="104" t="s">
        <v>412</v>
      </c>
      <c r="D18" s="105" t="s">
        <v>407</v>
      </c>
      <c r="E18" s="106">
        <v>1</v>
      </c>
      <c r="F18" s="120"/>
      <c r="G18" s="103"/>
      <c r="I18" s="138"/>
      <c r="J18" s="373"/>
      <c r="K18" s="680"/>
      <c r="L18" s="684"/>
      <c r="M18" s="682"/>
      <c r="N18" s="664"/>
      <c r="O18" s="665"/>
      <c r="P18" s="666"/>
      <c r="Q18" s="667"/>
      <c r="R18" s="668"/>
    </row>
    <row r="19" spans="2:18" ht="16.5" thickBot="1" x14ac:dyDescent="0.3">
      <c r="B19" s="823"/>
      <c r="C19" s="107" t="s">
        <v>413</v>
      </c>
      <c r="D19" s="108" t="s">
        <v>407</v>
      </c>
      <c r="E19" s="109">
        <v>1</v>
      </c>
      <c r="F19" s="121"/>
      <c r="G19" s="110"/>
      <c r="J19" s="75"/>
      <c r="K19" s="75"/>
      <c r="L19" s="75"/>
      <c r="M19" s="83"/>
      <c r="N19" s="664"/>
      <c r="O19" s="665"/>
      <c r="P19" s="666"/>
      <c r="Q19" s="667"/>
      <c r="R19" s="668"/>
    </row>
    <row r="20" spans="2:18" ht="15.75" x14ac:dyDescent="0.25">
      <c r="B20" s="818" t="s">
        <v>414</v>
      </c>
      <c r="C20" s="97" t="s">
        <v>415</v>
      </c>
      <c r="D20" s="98" t="s">
        <v>407</v>
      </c>
      <c r="E20" s="99">
        <v>175</v>
      </c>
      <c r="F20" s="122"/>
      <c r="G20" s="111"/>
      <c r="J20" s="75"/>
      <c r="K20" s="75"/>
      <c r="L20" s="75"/>
      <c r="M20" s="83"/>
      <c r="N20" s="664"/>
      <c r="O20" s="665"/>
      <c r="P20" s="666"/>
      <c r="Q20" s="667"/>
      <c r="R20" s="668"/>
    </row>
    <row r="21" spans="2:18" ht="15.75" x14ac:dyDescent="0.25">
      <c r="B21" s="819"/>
      <c r="C21" s="104" t="s">
        <v>409</v>
      </c>
      <c r="D21" s="105" t="s">
        <v>407</v>
      </c>
      <c r="E21" s="106">
        <v>5</v>
      </c>
      <c r="F21" s="120"/>
      <c r="G21" s="103"/>
      <c r="J21" s="75"/>
      <c r="K21" s="75"/>
      <c r="L21" s="75"/>
      <c r="M21" s="83"/>
      <c r="N21" s="664"/>
      <c r="O21" s="665"/>
      <c r="P21" s="666"/>
      <c r="Q21" s="667"/>
      <c r="R21" s="668"/>
    </row>
    <row r="22" spans="2:18" ht="15.75" x14ac:dyDescent="0.25">
      <c r="B22" s="819"/>
      <c r="C22" s="104" t="s">
        <v>411</v>
      </c>
      <c r="D22" s="105" t="s">
        <v>407</v>
      </c>
      <c r="E22" s="106">
        <v>6</v>
      </c>
      <c r="F22" s="120"/>
      <c r="G22" s="103"/>
      <c r="J22" s="75"/>
      <c r="K22" s="75"/>
      <c r="L22" s="75"/>
      <c r="M22" s="83"/>
      <c r="N22" s="664"/>
      <c r="O22" s="665"/>
      <c r="P22" s="671"/>
      <c r="Q22" s="672"/>
      <c r="R22" s="668"/>
    </row>
    <row r="23" spans="2:18" ht="16.5" thickBot="1" x14ac:dyDescent="0.3">
      <c r="B23" s="820"/>
      <c r="C23" s="107" t="s">
        <v>413</v>
      </c>
      <c r="D23" s="108" t="s">
        <v>407</v>
      </c>
      <c r="E23" s="109">
        <v>5</v>
      </c>
      <c r="F23" s="121"/>
      <c r="G23" s="110"/>
      <c r="J23" s="75"/>
      <c r="K23" s="75"/>
      <c r="L23" s="75"/>
      <c r="M23" s="83"/>
      <c r="N23" s="664"/>
      <c r="O23" s="665"/>
      <c r="P23" s="671"/>
      <c r="Q23" s="672"/>
      <c r="R23" s="668"/>
    </row>
    <row r="24" spans="2:18" ht="15.75" x14ac:dyDescent="0.25">
      <c r="B24" s="818" t="s">
        <v>416</v>
      </c>
      <c r="C24" s="114" t="s">
        <v>485</v>
      </c>
      <c r="D24" s="115" t="s">
        <v>407</v>
      </c>
      <c r="E24" s="116">
        <v>2</v>
      </c>
      <c r="F24" s="126"/>
      <c r="G24" s="678"/>
      <c r="J24" s="75"/>
      <c r="K24" s="75"/>
      <c r="L24" s="75"/>
      <c r="M24" s="83"/>
      <c r="N24" s="664"/>
      <c r="O24" s="665"/>
      <c r="P24" s="671"/>
      <c r="Q24" s="673"/>
      <c r="R24" s="668"/>
    </row>
    <row r="25" spans="2:18" ht="15.75" x14ac:dyDescent="0.25">
      <c r="B25" s="819"/>
      <c r="C25" s="114" t="s">
        <v>486</v>
      </c>
      <c r="D25" s="115" t="s">
        <v>407</v>
      </c>
      <c r="E25" s="116">
        <v>2</v>
      </c>
      <c r="F25" s="126"/>
      <c r="G25" s="678"/>
      <c r="J25" s="75"/>
      <c r="K25" s="75"/>
      <c r="L25" s="75"/>
      <c r="M25" s="83"/>
      <c r="N25" s="664"/>
      <c r="O25" s="665"/>
      <c r="P25" s="671"/>
      <c r="Q25" s="673"/>
      <c r="R25" s="668"/>
    </row>
    <row r="26" spans="2:18" ht="15.75" x14ac:dyDescent="0.25">
      <c r="B26" s="819"/>
      <c r="C26" s="104" t="s">
        <v>417</v>
      </c>
      <c r="D26" s="105" t="s">
        <v>407</v>
      </c>
      <c r="E26" s="113">
        <v>5</v>
      </c>
      <c r="F26" s="124"/>
      <c r="G26" s="103"/>
      <c r="J26" s="75"/>
      <c r="K26" s="75"/>
      <c r="L26" s="75"/>
      <c r="M26" s="83"/>
      <c r="N26" s="664"/>
      <c r="O26" s="665"/>
      <c r="P26" s="671"/>
      <c r="Q26" s="667"/>
      <c r="R26" s="668"/>
    </row>
    <row r="27" spans="2:18" ht="15.75" x14ac:dyDescent="0.25">
      <c r="B27" s="819"/>
      <c r="C27" s="114" t="s">
        <v>413</v>
      </c>
      <c r="D27" s="115" t="s">
        <v>407</v>
      </c>
      <c r="E27" s="116">
        <v>2</v>
      </c>
      <c r="F27" s="125"/>
      <c r="G27" s="678"/>
      <c r="J27" s="75"/>
      <c r="K27" s="75"/>
      <c r="L27" s="75"/>
      <c r="M27" s="83"/>
      <c r="N27" s="664"/>
      <c r="O27" s="665"/>
      <c r="P27" s="671"/>
      <c r="Q27" s="673"/>
      <c r="R27" s="668"/>
    </row>
    <row r="28" spans="2:18" ht="16.5" thickBot="1" x14ac:dyDescent="0.3">
      <c r="B28" s="820"/>
      <c r="C28" s="107" t="s">
        <v>411</v>
      </c>
      <c r="D28" s="108" t="s">
        <v>407</v>
      </c>
      <c r="E28" s="117">
        <v>1</v>
      </c>
      <c r="F28" s="679"/>
      <c r="G28" s="110"/>
      <c r="J28" s="75"/>
      <c r="K28" s="75"/>
      <c r="L28" s="75"/>
      <c r="M28" s="83"/>
      <c r="N28" s="664"/>
      <c r="O28" s="665"/>
      <c r="P28" s="671"/>
      <c r="Q28" s="667"/>
      <c r="R28" s="668"/>
    </row>
    <row r="29" spans="2:18" ht="15.75" x14ac:dyDescent="0.25">
      <c r="B29" s="825" t="s">
        <v>419</v>
      </c>
      <c r="C29" s="97" t="s">
        <v>418</v>
      </c>
      <c r="D29" s="676" t="s">
        <v>407</v>
      </c>
      <c r="E29" s="112">
        <v>6</v>
      </c>
      <c r="F29" s="123"/>
      <c r="G29" s="677"/>
      <c r="J29" s="75"/>
      <c r="K29" s="75"/>
      <c r="L29" s="75"/>
      <c r="M29" s="83"/>
      <c r="N29" s="664"/>
      <c r="O29" s="665"/>
      <c r="P29" s="671"/>
      <c r="Q29" s="673"/>
      <c r="R29" s="668"/>
    </row>
    <row r="30" spans="2:18" ht="15.75" x14ac:dyDescent="0.25">
      <c r="B30" s="826"/>
      <c r="C30" s="104" t="s">
        <v>487</v>
      </c>
      <c r="D30" s="105" t="s">
        <v>407</v>
      </c>
      <c r="E30" s="674">
        <v>1</v>
      </c>
      <c r="F30" s="675"/>
      <c r="G30" s="103"/>
      <c r="J30" s="75"/>
      <c r="K30" s="75"/>
      <c r="L30" s="75"/>
      <c r="M30" s="83"/>
      <c r="N30" s="664"/>
      <c r="O30" s="665"/>
      <c r="P30" s="671"/>
      <c r="Q30" s="673"/>
      <c r="R30" s="668"/>
    </row>
    <row r="31" spans="2:18" x14ac:dyDescent="0.25">
      <c r="B31" s="826"/>
      <c r="C31" s="104" t="s">
        <v>488</v>
      </c>
      <c r="D31" s="105" t="s">
        <v>407</v>
      </c>
      <c r="E31" s="113">
        <v>1</v>
      </c>
      <c r="F31" s="126"/>
      <c r="G31" s="103"/>
      <c r="J31" s="75"/>
      <c r="K31" s="75"/>
      <c r="L31" s="75"/>
    </row>
    <row r="32" spans="2:18" x14ac:dyDescent="0.25">
      <c r="B32" s="826"/>
      <c r="C32" s="104" t="s">
        <v>421</v>
      </c>
      <c r="D32" s="105" t="s">
        <v>407</v>
      </c>
      <c r="E32" s="113">
        <v>1</v>
      </c>
      <c r="F32" s="126"/>
      <c r="G32" s="103"/>
      <c r="J32" s="75"/>
      <c r="K32" s="75"/>
      <c r="L32" s="75"/>
    </row>
    <row r="33" spans="2:12" x14ac:dyDescent="0.25">
      <c r="B33" s="826"/>
      <c r="C33" s="104" t="s">
        <v>420</v>
      </c>
      <c r="D33" s="105" t="s">
        <v>407</v>
      </c>
      <c r="E33" s="113">
        <v>1</v>
      </c>
      <c r="F33" s="126"/>
      <c r="G33" s="103"/>
      <c r="J33" s="75"/>
      <c r="K33" s="75"/>
      <c r="L33" s="75"/>
    </row>
    <row r="34" spans="2:12" x14ac:dyDescent="0.25">
      <c r="B34" s="826"/>
      <c r="C34" s="104" t="s">
        <v>412</v>
      </c>
      <c r="D34" s="105" t="s">
        <v>407</v>
      </c>
      <c r="E34" s="113">
        <v>2</v>
      </c>
      <c r="F34" s="120"/>
      <c r="G34" s="103"/>
      <c r="J34" s="75"/>
      <c r="K34" s="75"/>
      <c r="L34" s="75"/>
    </row>
    <row r="35" spans="2:12" x14ac:dyDescent="0.25">
      <c r="B35" s="826"/>
      <c r="C35" s="104" t="s">
        <v>417</v>
      </c>
      <c r="D35" s="105" t="s">
        <v>407</v>
      </c>
      <c r="E35" s="113">
        <v>10</v>
      </c>
      <c r="F35" s="124"/>
      <c r="G35" s="103"/>
      <c r="J35" s="75"/>
      <c r="K35" s="75"/>
      <c r="L35" s="75"/>
    </row>
    <row r="36" spans="2:12" ht="15.75" thickBot="1" x14ac:dyDescent="0.3">
      <c r="B36" s="827"/>
      <c r="C36" s="107" t="s">
        <v>411</v>
      </c>
      <c r="D36" s="108" t="s">
        <v>407</v>
      </c>
      <c r="E36" s="109">
        <v>1</v>
      </c>
      <c r="F36" s="127"/>
      <c r="G36" s="110"/>
      <c r="J36" s="75"/>
      <c r="K36" s="75"/>
      <c r="L36" s="75"/>
    </row>
    <row r="37" spans="2:12" ht="15.75" thickBot="1" x14ac:dyDescent="0.3">
      <c r="B37" s="828" t="s">
        <v>96</v>
      </c>
      <c r="C37" s="829"/>
      <c r="D37" s="829"/>
      <c r="E37" s="829"/>
      <c r="F37" s="830"/>
      <c r="G37" s="129"/>
      <c r="J37" s="75"/>
      <c r="K37" s="75"/>
      <c r="L37" s="75"/>
    </row>
    <row r="38" spans="2:12" x14ac:dyDescent="0.25">
      <c r="B38" s="824"/>
      <c r="C38" s="824"/>
      <c r="D38" s="824"/>
      <c r="E38" s="824"/>
      <c r="F38" s="824"/>
      <c r="G38" s="128"/>
      <c r="H38" s="96"/>
      <c r="I38" s="96"/>
      <c r="J38" s="96"/>
      <c r="K38" s="96"/>
      <c r="L38" s="96"/>
    </row>
    <row r="39" spans="2:12" x14ac:dyDescent="0.25">
      <c r="B39" s="719" t="s">
        <v>504</v>
      </c>
    </row>
    <row r="40" spans="2:12" x14ac:dyDescent="0.25">
      <c r="B40" s="812" t="s">
        <v>505</v>
      </c>
      <c r="C40" s="812"/>
    </row>
    <row r="41" spans="2:12" x14ac:dyDescent="0.25">
      <c r="B41" s="813" t="s">
        <v>506</v>
      </c>
      <c r="C41" s="813"/>
      <c r="D41" s="813"/>
      <c r="E41" s="813"/>
      <c r="F41" s="813"/>
    </row>
  </sheetData>
  <mergeCells count="15">
    <mergeCell ref="B40:C40"/>
    <mergeCell ref="B41:F41"/>
    <mergeCell ref="A1:H1"/>
    <mergeCell ref="A2:H2"/>
    <mergeCell ref="A3:H3"/>
    <mergeCell ref="A8:H8"/>
    <mergeCell ref="F10:H10"/>
    <mergeCell ref="A5:H5"/>
    <mergeCell ref="A6:H6"/>
    <mergeCell ref="B24:B28"/>
    <mergeCell ref="B20:B23"/>
    <mergeCell ref="B13:B19"/>
    <mergeCell ref="B38:F38"/>
    <mergeCell ref="B29:B36"/>
    <mergeCell ref="B37:F37"/>
  </mergeCells>
  <pageMargins left="0.7" right="0.7" top="0.75" bottom="0.75"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view="pageBreakPreview" zoomScale="85" zoomScaleNormal="100" zoomScaleSheetLayoutView="85" workbookViewId="0">
      <selection activeCell="D12" sqref="D12:E13"/>
    </sheetView>
  </sheetViews>
  <sheetFormatPr baseColWidth="10" defaultRowHeight="15" x14ac:dyDescent="0.25"/>
  <cols>
    <col min="1" max="1" width="8.28515625" bestFit="1" customWidth="1"/>
    <col min="2" max="2" width="39.42578125" customWidth="1"/>
    <col min="3" max="3" width="6.28515625" customWidth="1"/>
    <col min="4" max="4" width="14.85546875" customWidth="1"/>
    <col min="5" max="5" width="17" customWidth="1"/>
    <col min="6" max="14" width="2.140625" bestFit="1" customWidth="1"/>
    <col min="15" max="17" width="3.28515625" bestFit="1" customWidth="1"/>
    <col min="18" max="21" width="3.28515625" customWidth="1"/>
    <col min="22" max="23" width="3.28515625" bestFit="1" customWidth="1"/>
    <col min="24" max="27" width="3.28515625" customWidth="1"/>
    <col min="28" max="32" width="3.28515625" bestFit="1" customWidth="1"/>
    <col min="33" max="38" width="3.28515625" customWidth="1"/>
    <col min="39" max="39" width="3.28515625" bestFit="1" customWidth="1"/>
    <col min="40" max="40" width="4.42578125" customWidth="1"/>
    <col min="41" max="41" width="4" customWidth="1"/>
    <col min="42" max="42" width="3.5703125" customWidth="1"/>
    <col min="43" max="43" width="3.7109375" customWidth="1"/>
    <col min="44" max="44" width="3.42578125" customWidth="1"/>
    <col min="45" max="45" width="3.7109375" customWidth="1"/>
  </cols>
  <sheetData>
    <row r="1" spans="1:39" ht="15.75" x14ac:dyDescent="0.25">
      <c r="A1" s="832" t="str">
        <f>+'CENTRO ESCOLAR'!A1:I1</f>
        <v>MINISTERIO DE EDUCACIÓN</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row>
    <row r="2" spans="1:39" ht="15.75" x14ac:dyDescent="0.25">
      <c r="A2" s="832" t="str">
        <f>+'CENTRO ESCOLAR'!A2:I2</f>
        <v>DIVISIÓN GENERAL DE INFRAESTRUCTURA ESCOLAR</v>
      </c>
      <c r="B2" s="832"/>
      <c r="C2" s="832"/>
      <c r="D2" s="832"/>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row>
    <row r="3" spans="1:39" ht="15.75" x14ac:dyDescent="0.25">
      <c r="A3" s="832" t="str">
        <f>+'CENTRO ESCOLAR'!A3:I3</f>
        <v>DIVISIÓN DE PREINVERSIÓN</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row>
    <row r="4" spans="1:39" ht="15.75" x14ac:dyDescent="0.25">
      <c r="A4" s="832"/>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row>
    <row r="5" spans="1:39" ht="15.75" x14ac:dyDescent="0.25">
      <c r="A5" s="832" t="str">
        <f>+'CENTRO ESCOLAR'!A5:I5</f>
        <v>PROYECTO: MEJORAMIENTO DEL CENTRO ESCOLAR ANDRÉS CASTRO</v>
      </c>
      <c r="B5" s="832"/>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row>
    <row r="6" spans="1:39" ht="15.75" x14ac:dyDescent="0.25">
      <c r="A6" s="832" t="str">
        <f>+'CENTRO ESCOLAR'!A6:I6</f>
        <v>UBICACIÓN: MUNICIPIO DE WASPAM,  REGIÓN AUTÓNOMA COSTA CARIBE NORTE</v>
      </c>
      <c r="B6" s="832"/>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row>
    <row r="7" spans="1:39" ht="15.75" x14ac:dyDescent="0.25">
      <c r="A7" s="831"/>
      <c r="B7" s="831"/>
      <c r="C7" s="831"/>
      <c r="D7" s="831"/>
      <c r="E7" s="831"/>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831"/>
      <c r="AM7" s="831"/>
    </row>
    <row r="8" spans="1:39" ht="15.75" x14ac:dyDescent="0.25">
      <c r="A8" s="832" t="s">
        <v>123</v>
      </c>
      <c r="B8" s="832"/>
      <c r="C8" s="832"/>
      <c r="D8" s="832"/>
      <c r="E8" s="832"/>
      <c r="F8" s="832"/>
      <c r="G8" s="832"/>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row>
    <row r="9" spans="1:39" ht="15.75" x14ac:dyDescent="0.25">
      <c r="A9" s="832"/>
      <c r="B9" s="832"/>
      <c r="C9" s="832"/>
      <c r="D9" s="832"/>
      <c r="E9" s="832"/>
      <c r="F9" s="832"/>
      <c r="G9" s="832"/>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row>
    <row r="10" spans="1:39" ht="15.75" customHeight="1" x14ac:dyDescent="0.25">
      <c r="A10" s="842" t="s">
        <v>5</v>
      </c>
      <c r="B10" s="842"/>
      <c r="C10" s="842"/>
      <c r="D10" s="842"/>
      <c r="E10" s="842"/>
      <c r="F10" s="148"/>
      <c r="G10" s="148"/>
      <c r="H10" s="148"/>
      <c r="I10" s="148"/>
      <c r="J10" s="148"/>
      <c r="K10" s="148"/>
      <c r="L10" s="148"/>
      <c r="M10" s="148"/>
      <c r="N10" s="148"/>
      <c r="O10" s="148"/>
      <c r="P10" s="148"/>
      <c r="Q10" s="148"/>
      <c r="R10" s="148"/>
      <c r="S10" s="148"/>
      <c r="T10" s="148"/>
      <c r="U10" s="148"/>
      <c r="V10" s="148"/>
      <c r="W10" s="843" t="s">
        <v>6</v>
      </c>
      <c r="X10" s="843"/>
      <c r="Y10" s="843"/>
      <c r="Z10" s="843"/>
      <c r="AA10" s="843"/>
      <c r="AB10" s="843"/>
      <c r="AC10" s="843"/>
      <c r="AD10" s="843"/>
      <c r="AE10" s="843"/>
      <c r="AF10" s="843"/>
      <c r="AG10" s="843"/>
      <c r="AH10" s="843"/>
      <c r="AI10" s="843"/>
      <c r="AJ10" s="843"/>
      <c r="AK10" s="843"/>
      <c r="AL10" s="843"/>
      <c r="AM10" s="843"/>
    </row>
    <row r="11" spans="1:39" ht="16.5" thickBot="1"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39" ht="16.5" customHeight="1" thickBot="1" x14ac:dyDescent="0.3">
      <c r="A12" s="833" t="s">
        <v>124</v>
      </c>
      <c r="B12" s="835" t="s">
        <v>125</v>
      </c>
      <c r="C12" s="837" t="s">
        <v>9</v>
      </c>
      <c r="D12" s="859" t="s">
        <v>404</v>
      </c>
      <c r="E12" s="860" t="s">
        <v>510</v>
      </c>
      <c r="F12" s="839" t="s">
        <v>126</v>
      </c>
      <c r="G12" s="840"/>
      <c r="H12" s="840"/>
      <c r="I12" s="840"/>
      <c r="J12" s="840"/>
      <c r="K12" s="840"/>
      <c r="L12" s="840"/>
      <c r="M12" s="840"/>
      <c r="N12" s="840"/>
      <c r="O12" s="840"/>
      <c r="P12" s="840"/>
      <c r="Q12" s="840"/>
      <c r="R12" s="840"/>
      <c r="S12" s="840"/>
      <c r="T12" s="840"/>
      <c r="U12" s="840"/>
      <c r="V12" s="840"/>
      <c r="W12" s="840"/>
      <c r="X12" s="840"/>
      <c r="Y12" s="840"/>
      <c r="Z12" s="840"/>
      <c r="AA12" s="840"/>
      <c r="AB12" s="840"/>
      <c r="AC12" s="840"/>
      <c r="AD12" s="840"/>
      <c r="AE12" s="840"/>
      <c r="AF12" s="840"/>
      <c r="AG12" s="840"/>
      <c r="AH12" s="840"/>
      <c r="AI12" s="840"/>
      <c r="AJ12" s="840"/>
      <c r="AK12" s="840"/>
      <c r="AL12" s="840"/>
      <c r="AM12" s="841"/>
    </row>
    <row r="13" spans="1:39" ht="16.5" thickBot="1" x14ac:dyDescent="0.3">
      <c r="A13" s="834"/>
      <c r="B13" s="836"/>
      <c r="C13" s="838"/>
      <c r="D13" s="861"/>
      <c r="E13" s="862"/>
      <c r="F13" s="206">
        <v>1</v>
      </c>
      <c r="G13" s="207">
        <v>2</v>
      </c>
      <c r="H13" s="206">
        <v>3</v>
      </c>
      <c r="I13" s="206">
        <v>4</v>
      </c>
      <c r="J13" s="207">
        <v>5</v>
      </c>
      <c r="K13" s="206">
        <v>6</v>
      </c>
      <c r="L13" s="207">
        <v>7</v>
      </c>
      <c r="M13" s="206">
        <v>8</v>
      </c>
      <c r="N13" s="206">
        <v>9</v>
      </c>
      <c r="O13" s="207">
        <v>10</v>
      </c>
      <c r="P13" s="206">
        <v>11</v>
      </c>
      <c r="Q13" s="206">
        <v>12</v>
      </c>
      <c r="R13" s="207">
        <v>13</v>
      </c>
      <c r="S13" s="206">
        <v>14</v>
      </c>
      <c r="T13" s="206">
        <v>15</v>
      </c>
      <c r="U13" s="207">
        <v>16</v>
      </c>
      <c r="V13" s="206">
        <v>17</v>
      </c>
      <c r="W13" s="207">
        <v>18</v>
      </c>
      <c r="X13" s="206">
        <v>19</v>
      </c>
      <c r="Y13" s="206">
        <v>20</v>
      </c>
      <c r="Z13" s="207">
        <v>21</v>
      </c>
      <c r="AA13" s="206">
        <v>22</v>
      </c>
      <c r="AB13" s="208">
        <v>23</v>
      </c>
      <c r="AC13" s="209">
        <v>24</v>
      </c>
      <c r="AD13" s="206">
        <v>25</v>
      </c>
      <c r="AE13" s="209">
        <v>26</v>
      </c>
      <c r="AF13" s="209">
        <v>27</v>
      </c>
      <c r="AG13" s="209">
        <v>28</v>
      </c>
      <c r="AH13" s="209">
        <v>29</v>
      </c>
      <c r="AI13" s="210">
        <v>30</v>
      </c>
      <c r="AJ13" s="209">
        <v>31</v>
      </c>
      <c r="AK13" s="210">
        <v>32</v>
      </c>
      <c r="AL13" s="209">
        <v>33</v>
      </c>
      <c r="AM13" s="209">
        <v>34</v>
      </c>
    </row>
    <row r="14" spans="1:39" ht="15.75" x14ac:dyDescent="0.25">
      <c r="A14" s="12" t="s">
        <v>116</v>
      </c>
      <c r="B14" s="13" t="s">
        <v>12</v>
      </c>
      <c r="C14" s="14"/>
      <c r="D14" s="15"/>
      <c r="E14" s="14"/>
      <c r="F14" s="16"/>
      <c r="G14" s="16"/>
      <c r="H14" s="16"/>
      <c r="I14" s="16"/>
      <c r="J14" s="16"/>
      <c r="K14" s="16"/>
      <c r="L14" s="16"/>
      <c r="M14" s="16"/>
      <c r="N14" s="16"/>
      <c r="O14" s="16"/>
      <c r="P14" s="16"/>
      <c r="Q14" s="16"/>
      <c r="R14" s="17"/>
      <c r="S14" s="17"/>
      <c r="T14" s="17"/>
      <c r="U14" s="17"/>
      <c r="V14" s="17"/>
      <c r="W14" s="17"/>
      <c r="X14" s="17"/>
      <c r="Y14" s="17"/>
      <c r="Z14" s="17"/>
      <c r="AA14" s="17"/>
      <c r="AB14" s="17"/>
      <c r="AC14" s="17"/>
      <c r="AD14" s="17"/>
      <c r="AE14" s="17"/>
      <c r="AF14" s="17"/>
      <c r="AG14" s="17"/>
      <c r="AH14" s="17"/>
      <c r="AI14" s="17"/>
      <c r="AJ14" s="17"/>
      <c r="AK14" s="17"/>
      <c r="AL14" s="17"/>
      <c r="AM14" s="18"/>
    </row>
    <row r="15" spans="1:39" ht="15.75" x14ac:dyDescent="0.25">
      <c r="A15" s="19"/>
      <c r="B15" s="20"/>
      <c r="C15" s="21"/>
      <c r="D15" s="22"/>
      <c r="E15" s="21"/>
      <c r="F15" s="21"/>
      <c r="G15" s="21"/>
      <c r="H15" s="21"/>
      <c r="I15" s="21"/>
      <c r="J15" s="21"/>
      <c r="K15" s="21"/>
      <c r="L15" s="21"/>
      <c r="M15" s="21"/>
      <c r="N15" s="21"/>
      <c r="O15" s="21"/>
      <c r="P15" s="21"/>
      <c r="Q15" s="21"/>
      <c r="R15" s="23"/>
      <c r="S15" s="23"/>
      <c r="T15" s="23"/>
      <c r="U15" s="23"/>
      <c r="V15" s="23"/>
      <c r="W15" s="23"/>
      <c r="X15" s="23"/>
      <c r="Y15" s="23"/>
      <c r="Z15" s="23"/>
      <c r="AA15" s="23"/>
      <c r="AB15" s="23"/>
      <c r="AC15" s="23"/>
      <c r="AD15" s="23"/>
      <c r="AE15" s="23"/>
      <c r="AF15" s="23"/>
      <c r="AG15" s="23"/>
      <c r="AH15" s="23"/>
      <c r="AI15" s="23"/>
      <c r="AJ15" s="23"/>
      <c r="AK15" s="23"/>
      <c r="AL15" s="23"/>
      <c r="AM15" s="24"/>
    </row>
    <row r="16" spans="1:39" ht="15.75" x14ac:dyDescent="0.25">
      <c r="A16" s="25" t="s">
        <v>117</v>
      </c>
      <c r="B16" s="26" t="s">
        <v>79</v>
      </c>
      <c r="C16" s="21"/>
      <c r="D16" s="22"/>
      <c r="E16" s="21"/>
      <c r="F16" s="21"/>
      <c r="G16" s="21"/>
      <c r="H16" s="21"/>
      <c r="I16" s="21"/>
      <c r="J16" s="21"/>
      <c r="K16" s="21"/>
      <c r="L16" s="21"/>
      <c r="M16" s="21"/>
      <c r="N16" s="21"/>
      <c r="O16" s="21"/>
      <c r="P16" s="21"/>
      <c r="Q16" s="21"/>
      <c r="R16" s="23"/>
      <c r="S16" s="23"/>
      <c r="T16" s="23"/>
      <c r="U16" s="23"/>
      <c r="V16" s="23"/>
      <c r="W16" s="23"/>
      <c r="X16" s="23"/>
      <c r="Y16" s="23"/>
      <c r="Z16" s="23"/>
      <c r="AA16" s="23"/>
      <c r="AB16" s="23"/>
      <c r="AC16" s="23"/>
      <c r="AD16" s="23"/>
      <c r="AE16" s="23"/>
      <c r="AF16" s="23"/>
      <c r="AG16" s="23"/>
      <c r="AH16" s="23"/>
      <c r="AI16" s="23"/>
      <c r="AJ16" s="23"/>
      <c r="AK16" s="23"/>
      <c r="AL16" s="23"/>
      <c r="AM16" s="24"/>
    </row>
    <row r="17" spans="1:39" ht="15.75" x14ac:dyDescent="0.25">
      <c r="A17" s="19"/>
      <c r="B17" s="20"/>
      <c r="C17" s="21"/>
      <c r="D17" s="22"/>
      <c r="E17" s="21"/>
      <c r="F17" s="21"/>
      <c r="G17" s="21"/>
      <c r="H17" s="21"/>
      <c r="I17" s="21"/>
      <c r="J17" s="21"/>
      <c r="K17" s="21"/>
      <c r="L17" s="21"/>
      <c r="M17" s="21"/>
      <c r="N17" s="21"/>
      <c r="O17" s="21"/>
      <c r="P17" s="21"/>
      <c r="Q17" s="21"/>
      <c r="R17" s="23"/>
      <c r="S17" s="23"/>
      <c r="T17" s="23"/>
      <c r="U17" s="23"/>
      <c r="V17" s="23"/>
      <c r="W17" s="23"/>
      <c r="X17" s="23"/>
      <c r="Y17" s="23"/>
      <c r="Z17" s="23"/>
      <c r="AA17" s="23"/>
      <c r="AB17" s="23"/>
      <c r="AC17" s="23"/>
      <c r="AD17" s="23"/>
      <c r="AE17" s="23"/>
      <c r="AF17" s="23"/>
      <c r="AG17" s="23"/>
      <c r="AH17" s="23"/>
      <c r="AI17" s="23"/>
      <c r="AJ17" s="23"/>
      <c r="AK17" s="23"/>
      <c r="AL17" s="23"/>
      <c r="AM17" s="24"/>
    </row>
    <row r="18" spans="1:39" ht="15.75" x14ac:dyDescent="0.25">
      <c r="A18" s="25" t="s">
        <v>118</v>
      </c>
      <c r="B18" s="27" t="s">
        <v>23</v>
      </c>
      <c r="C18" s="21"/>
      <c r="D18" s="28"/>
      <c r="E18" s="22"/>
      <c r="F18" s="22"/>
      <c r="G18" s="21"/>
      <c r="H18" s="21"/>
      <c r="I18" s="21"/>
      <c r="J18" s="21"/>
      <c r="K18" s="21"/>
      <c r="L18" s="21"/>
      <c r="M18" s="21"/>
      <c r="N18" s="21"/>
      <c r="O18" s="21"/>
      <c r="P18" s="21"/>
      <c r="Q18" s="21"/>
      <c r="R18" s="23"/>
      <c r="S18" s="23"/>
      <c r="T18" s="23"/>
      <c r="U18" s="23"/>
      <c r="V18" s="23"/>
      <c r="W18" s="23"/>
      <c r="X18" s="23"/>
      <c r="Y18" s="23"/>
      <c r="Z18" s="23"/>
      <c r="AA18" s="23"/>
      <c r="AB18" s="23"/>
      <c r="AC18" s="23"/>
      <c r="AD18" s="23"/>
      <c r="AE18" s="23"/>
      <c r="AF18" s="23"/>
      <c r="AG18" s="23"/>
      <c r="AH18" s="23"/>
      <c r="AI18" s="23"/>
      <c r="AJ18" s="23"/>
      <c r="AK18" s="23"/>
      <c r="AL18" s="23"/>
      <c r="AM18" s="24"/>
    </row>
    <row r="19" spans="1:39" ht="15.75" x14ac:dyDescent="0.25">
      <c r="A19" s="25"/>
      <c r="B19" s="27"/>
      <c r="C19" s="21"/>
      <c r="D19" s="28"/>
      <c r="E19" s="22"/>
      <c r="F19" s="22"/>
      <c r="G19" s="21"/>
      <c r="H19" s="21"/>
      <c r="I19" s="21"/>
      <c r="J19" s="21"/>
      <c r="K19" s="21"/>
      <c r="L19" s="21"/>
      <c r="M19" s="21"/>
      <c r="N19" s="21"/>
      <c r="O19" s="21"/>
      <c r="P19" s="21"/>
      <c r="Q19" s="21"/>
      <c r="R19" s="23"/>
      <c r="S19" s="23"/>
      <c r="T19" s="23"/>
      <c r="U19" s="23"/>
      <c r="V19" s="23"/>
      <c r="W19" s="23"/>
      <c r="X19" s="23"/>
      <c r="Y19" s="23"/>
      <c r="Z19" s="23"/>
      <c r="AA19" s="23"/>
      <c r="AB19" s="23"/>
      <c r="AC19" s="23"/>
      <c r="AD19" s="23"/>
      <c r="AE19" s="23"/>
      <c r="AF19" s="23"/>
      <c r="AG19" s="23"/>
      <c r="AH19" s="23"/>
      <c r="AI19" s="23"/>
      <c r="AJ19" s="23"/>
      <c r="AK19" s="23"/>
      <c r="AL19" s="23"/>
      <c r="AM19" s="24"/>
    </row>
    <row r="20" spans="1:39" ht="15.75" x14ac:dyDescent="0.25">
      <c r="A20" s="25" t="s">
        <v>127</v>
      </c>
      <c r="B20" s="27" t="s">
        <v>128</v>
      </c>
      <c r="C20" s="21"/>
      <c r="D20" s="28"/>
      <c r="E20" s="22"/>
      <c r="F20" s="22"/>
      <c r="G20" s="21"/>
      <c r="H20" s="21"/>
      <c r="I20" s="21"/>
      <c r="J20" s="21"/>
      <c r="K20" s="21"/>
      <c r="L20" s="21"/>
      <c r="M20" s="21"/>
      <c r="N20" s="21"/>
      <c r="O20" s="21"/>
      <c r="P20" s="21"/>
      <c r="Q20" s="21"/>
      <c r="R20" s="23"/>
      <c r="S20" s="23"/>
      <c r="T20" s="23"/>
      <c r="U20" s="23"/>
      <c r="V20" s="23"/>
      <c r="W20" s="23"/>
      <c r="X20" s="23"/>
      <c r="Y20" s="23"/>
      <c r="Z20" s="23"/>
      <c r="AA20" s="23"/>
      <c r="AB20" s="23"/>
      <c r="AC20" s="23"/>
      <c r="AD20" s="23"/>
      <c r="AE20" s="23"/>
      <c r="AF20" s="23"/>
      <c r="AG20" s="23"/>
      <c r="AH20" s="23"/>
      <c r="AI20" s="23"/>
      <c r="AJ20" s="23"/>
      <c r="AK20" s="23"/>
      <c r="AL20" s="23"/>
      <c r="AM20" s="24"/>
    </row>
    <row r="21" spans="1:39" ht="15.75" x14ac:dyDescent="0.25">
      <c r="A21" s="29"/>
      <c r="B21" s="30"/>
      <c r="C21" s="21"/>
      <c r="D21" s="22"/>
      <c r="E21" s="21"/>
      <c r="F21" s="21"/>
      <c r="G21" s="21"/>
      <c r="H21" s="21"/>
      <c r="I21" s="21"/>
      <c r="J21" s="21"/>
      <c r="K21" s="21"/>
      <c r="L21" s="21"/>
      <c r="M21" s="21"/>
      <c r="N21" s="21"/>
      <c r="O21" s="21"/>
      <c r="P21" s="21"/>
      <c r="Q21" s="21"/>
      <c r="R21" s="23"/>
      <c r="S21" s="23"/>
      <c r="T21" s="23"/>
      <c r="U21" s="23"/>
      <c r="V21" s="23"/>
      <c r="W21" s="23"/>
      <c r="X21" s="23"/>
      <c r="Y21" s="23"/>
      <c r="Z21" s="23"/>
      <c r="AA21" s="23"/>
      <c r="AB21" s="23"/>
      <c r="AC21" s="23"/>
      <c r="AD21" s="23"/>
      <c r="AE21" s="23"/>
      <c r="AF21" s="23"/>
      <c r="AG21" s="23"/>
      <c r="AH21" s="23"/>
      <c r="AI21" s="23"/>
      <c r="AJ21" s="23"/>
      <c r="AK21" s="23"/>
      <c r="AL21" s="23"/>
      <c r="AM21" s="24"/>
    </row>
    <row r="22" spans="1:39" ht="15.75" x14ac:dyDescent="0.25">
      <c r="A22" s="25" t="s">
        <v>129</v>
      </c>
      <c r="B22" s="27" t="s">
        <v>73</v>
      </c>
      <c r="C22" s="21"/>
      <c r="D22" s="22"/>
      <c r="E22" s="21"/>
      <c r="F22" s="21"/>
      <c r="G22" s="21"/>
      <c r="H22" s="21"/>
      <c r="I22" s="21"/>
      <c r="J22" s="21"/>
      <c r="K22" s="21"/>
      <c r="L22" s="21"/>
      <c r="M22" s="21"/>
      <c r="N22" s="21"/>
      <c r="O22" s="21"/>
      <c r="P22" s="21"/>
      <c r="Q22" s="21"/>
      <c r="R22" s="23"/>
      <c r="S22" s="23"/>
      <c r="T22" s="23"/>
      <c r="U22" s="23"/>
      <c r="V22" s="23"/>
      <c r="W22" s="23"/>
      <c r="X22" s="23"/>
      <c r="Y22" s="23"/>
      <c r="Z22" s="23"/>
      <c r="AA22" s="23"/>
      <c r="AB22" s="23"/>
      <c r="AC22" s="23"/>
      <c r="AD22" s="23"/>
      <c r="AE22" s="23"/>
      <c r="AF22" s="23"/>
      <c r="AG22" s="23"/>
      <c r="AH22" s="23"/>
      <c r="AI22" s="23"/>
      <c r="AJ22" s="23"/>
      <c r="AK22" s="23"/>
      <c r="AL22" s="23"/>
      <c r="AM22" s="24"/>
    </row>
    <row r="23" spans="1:39" ht="15.75" x14ac:dyDescent="0.25">
      <c r="A23" s="29"/>
      <c r="B23" s="30"/>
      <c r="C23" s="21"/>
      <c r="D23" s="22"/>
      <c r="E23" s="21"/>
      <c r="F23" s="21"/>
      <c r="G23" s="21"/>
      <c r="H23" s="21"/>
      <c r="I23" s="21"/>
      <c r="J23" s="21"/>
      <c r="K23" s="21"/>
      <c r="L23" s="21"/>
      <c r="M23" s="21"/>
      <c r="N23" s="21"/>
      <c r="O23" s="21"/>
      <c r="P23" s="21"/>
      <c r="Q23" s="21"/>
      <c r="R23" s="23"/>
      <c r="S23" s="23"/>
      <c r="T23" s="23"/>
      <c r="U23" s="23"/>
      <c r="V23" s="23"/>
      <c r="W23" s="23"/>
      <c r="X23" s="23"/>
      <c r="Y23" s="23"/>
      <c r="Z23" s="23"/>
      <c r="AA23" s="23"/>
      <c r="AB23" s="23"/>
      <c r="AC23" s="23"/>
      <c r="AD23" s="23"/>
      <c r="AE23" s="23"/>
      <c r="AF23" s="23"/>
      <c r="AG23" s="23"/>
      <c r="AH23" s="23"/>
      <c r="AI23" s="23"/>
      <c r="AJ23" s="23"/>
      <c r="AK23" s="23"/>
      <c r="AL23" s="23"/>
      <c r="AM23" s="24"/>
    </row>
    <row r="24" spans="1:39" ht="15.75" x14ac:dyDescent="0.25">
      <c r="A24" s="25" t="s">
        <v>119</v>
      </c>
      <c r="B24" s="27" t="s">
        <v>24</v>
      </c>
      <c r="C24" s="21"/>
      <c r="D24" s="22"/>
      <c r="E24" s="21"/>
      <c r="F24" s="21"/>
      <c r="G24" s="21"/>
      <c r="H24" s="21"/>
      <c r="I24" s="21"/>
      <c r="J24" s="21"/>
      <c r="K24" s="21"/>
      <c r="L24" s="21"/>
      <c r="M24" s="21"/>
      <c r="N24" s="21"/>
      <c r="O24" s="21"/>
      <c r="P24" s="21"/>
      <c r="Q24" s="21"/>
      <c r="R24" s="23"/>
      <c r="S24" s="23"/>
      <c r="T24" s="23"/>
      <c r="U24" s="23"/>
      <c r="V24" s="23"/>
      <c r="W24" s="23"/>
      <c r="X24" s="23"/>
      <c r="Y24" s="23"/>
      <c r="Z24" s="23"/>
      <c r="AA24" s="23"/>
      <c r="AB24" s="23"/>
      <c r="AC24" s="23"/>
      <c r="AD24" s="23"/>
      <c r="AE24" s="23"/>
      <c r="AF24" s="23"/>
      <c r="AG24" s="23"/>
      <c r="AH24" s="23"/>
      <c r="AI24" s="23"/>
      <c r="AJ24" s="23"/>
      <c r="AK24" s="23"/>
      <c r="AL24" s="23"/>
      <c r="AM24" s="24"/>
    </row>
    <row r="25" spans="1:39" ht="15.75" x14ac:dyDescent="0.25">
      <c r="A25" s="29"/>
      <c r="B25" s="30"/>
      <c r="C25" s="21"/>
      <c r="D25" s="22"/>
      <c r="E25" s="21"/>
      <c r="F25" s="21"/>
      <c r="G25" s="21"/>
      <c r="H25" s="21"/>
      <c r="I25" s="21"/>
      <c r="J25" s="21"/>
      <c r="K25" s="21"/>
      <c r="L25" s="21"/>
      <c r="M25" s="21"/>
      <c r="N25" s="21"/>
      <c r="O25" s="21"/>
      <c r="P25" s="21"/>
      <c r="Q25" s="21"/>
      <c r="R25" s="23"/>
      <c r="S25" s="23"/>
      <c r="T25" s="23"/>
      <c r="U25" s="23"/>
      <c r="V25" s="23"/>
      <c r="W25" s="23"/>
      <c r="X25" s="23"/>
      <c r="Y25" s="23"/>
      <c r="Z25" s="23"/>
      <c r="AA25" s="23"/>
      <c r="AB25" s="23"/>
      <c r="AC25" s="23"/>
      <c r="AD25" s="23"/>
      <c r="AE25" s="23"/>
      <c r="AF25" s="23"/>
      <c r="AG25" s="23"/>
      <c r="AH25" s="23"/>
      <c r="AI25" s="23"/>
      <c r="AJ25" s="23"/>
      <c r="AK25" s="23"/>
      <c r="AL25" s="23"/>
      <c r="AM25" s="24"/>
    </row>
    <row r="26" spans="1:39" ht="15.75" x14ac:dyDescent="0.25">
      <c r="A26" s="19" t="s">
        <v>120</v>
      </c>
      <c r="B26" s="26" t="s">
        <v>25</v>
      </c>
      <c r="C26" s="21"/>
      <c r="D26" s="22"/>
      <c r="E26" s="21"/>
      <c r="F26" s="21"/>
      <c r="G26" s="21"/>
      <c r="H26" s="21"/>
      <c r="I26" s="21"/>
      <c r="J26" s="21"/>
      <c r="K26" s="21"/>
      <c r="L26" s="21"/>
      <c r="M26" s="21"/>
      <c r="N26" s="21"/>
      <c r="O26" s="21"/>
      <c r="P26" s="21"/>
      <c r="Q26" s="21"/>
      <c r="R26" s="23"/>
      <c r="S26" s="23"/>
      <c r="T26" s="23"/>
      <c r="U26" s="23"/>
      <c r="V26" s="23"/>
      <c r="W26" s="23"/>
      <c r="X26" s="23"/>
      <c r="Y26" s="23"/>
      <c r="Z26" s="23"/>
      <c r="AA26" s="23"/>
      <c r="AB26" s="23"/>
      <c r="AC26" s="23"/>
      <c r="AD26" s="23"/>
      <c r="AE26" s="23"/>
      <c r="AF26" s="23"/>
      <c r="AG26" s="23"/>
      <c r="AH26" s="23"/>
      <c r="AI26" s="23"/>
      <c r="AJ26" s="23"/>
      <c r="AK26" s="23"/>
      <c r="AL26" s="23"/>
      <c r="AM26" s="24"/>
    </row>
    <row r="27" spans="1:39" ht="15.75" x14ac:dyDescent="0.25">
      <c r="A27" s="19"/>
      <c r="B27" s="26"/>
      <c r="C27" s="21"/>
      <c r="D27" s="22"/>
      <c r="E27" s="21"/>
      <c r="F27" s="21"/>
      <c r="G27" s="21"/>
      <c r="H27" s="21"/>
      <c r="I27" s="21"/>
      <c r="J27" s="21"/>
      <c r="K27" s="21"/>
      <c r="L27" s="21"/>
      <c r="M27" s="21"/>
      <c r="N27" s="21"/>
      <c r="O27" s="21"/>
      <c r="P27" s="21"/>
      <c r="Q27" s="21"/>
      <c r="R27" s="23"/>
      <c r="S27" s="23"/>
      <c r="T27" s="23"/>
      <c r="U27" s="23"/>
      <c r="V27" s="23"/>
      <c r="W27" s="23"/>
      <c r="X27" s="23"/>
      <c r="Y27" s="23"/>
      <c r="Z27" s="23"/>
      <c r="AA27" s="23"/>
      <c r="AB27" s="23"/>
      <c r="AC27" s="23"/>
      <c r="AD27" s="23"/>
      <c r="AE27" s="23"/>
      <c r="AF27" s="23"/>
      <c r="AG27" s="23"/>
      <c r="AH27" s="23"/>
      <c r="AI27" s="23"/>
      <c r="AJ27" s="23"/>
      <c r="AK27" s="23"/>
      <c r="AL27" s="23"/>
      <c r="AM27" s="24"/>
    </row>
    <row r="28" spans="1:39" ht="15.75" x14ac:dyDescent="0.25">
      <c r="A28" s="25" t="s">
        <v>103</v>
      </c>
      <c r="B28" s="27" t="s">
        <v>31</v>
      </c>
      <c r="C28" s="31"/>
      <c r="D28" s="22"/>
      <c r="E28" s="21"/>
      <c r="F28" s="21"/>
      <c r="G28" s="21"/>
      <c r="H28" s="21"/>
      <c r="I28" s="21"/>
      <c r="J28" s="21"/>
      <c r="K28" s="21"/>
      <c r="L28" s="21"/>
      <c r="M28" s="21"/>
      <c r="N28" s="21"/>
      <c r="O28" s="21"/>
      <c r="P28" s="21"/>
      <c r="Q28" s="21"/>
      <c r="R28" s="23"/>
      <c r="S28" s="23"/>
      <c r="T28" s="23"/>
      <c r="U28" s="23"/>
      <c r="V28" s="23"/>
      <c r="W28" s="23"/>
      <c r="X28" s="23"/>
      <c r="Y28" s="23"/>
      <c r="Z28" s="23"/>
      <c r="AA28" s="23"/>
      <c r="AB28" s="23"/>
      <c r="AC28" s="23"/>
      <c r="AD28" s="23"/>
      <c r="AE28" s="23"/>
      <c r="AF28" s="23"/>
      <c r="AG28" s="23"/>
      <c r="AH28" s="23"/>
      <c r="AI28" s="23"/>
      <c r="AJ28" s="23"/>
      <c r="AK28" s="23"/>
      <c r="AL28" s="23"/>
      <c r="AM28" s="24"/>
    </row>
    <row r="29" spans="1:39" ht="15.75" x14ac:dyDescent="0.25">
      <c r="A29" s="25"/>
      <c r="B29" s="27"/>
      <c r="C29" s="31"/>
      <c r="D29" s="22"/>
      <c r="E29" s="21"/>
      <c r="F29" s="21"/>
      <c r="G29" s="21"/>
      <c r="H29" s="21"/>
      <c r="I29" s="21"/>
      <c r="J29" s="21"/>
      <c r="K29" s="21"/>
      <c r="L29" s="21"/>
      <c r="M29" s="21"/>
      <c r="N29" s="21"/>
      <c r="O29" s="21"/>
      <c r="P29" s="21"/>
      <c r="Q29" s="21"/>
      <c r="R29" s="23"/>
      <c r="S29" s="23"/>
      <c r="T29" s="23"/>
      <c r="U29" s="23"/>
      <c r="V29" s="23"/>
      <c r="W29" s="23"/>
      <c r="X29" s="23"/>
      <c r="Y29" s="23"/>
      <c r="Z29" s="23"/>
      <c r="AA29" s="23"/>
      <c r="AB29" s="23"/>
      <c r="AC29" s="23"/>
      <c r="AD29" s="23"/>
      <c r="AE29" s="23"/>
      <c r="AF29" s="23"/>
      <c r="AG29" s="23"/>
      <c r="AH29" s="23"/>
      <c r="AI29" s="23"/>
      <c r="AJ29" s="23"/>
      <c r="AK29" s="23"/>
      <c r="AL29" s="23"/>
      <c r="AM29" s="24"/>
    </row>
    <row r="30" spans="1:39" ht="15.75" x14ac:dyDescent="0.25">
      <c r="A30" s="25" t="s">
        <v>104</v>
      </c>
      <c r="B30" s="27" t="s">
        <v>32</v>
      </c>
      <c r="C30" s="21"/>
      <c r="D30" s="22"/>
      <c r="E30" s="21"/>
      <c r="F30" s="21"/>
      <c r="G30" s="21"/>
      <c r="H30" s="21"/>
      <c r="I30" s="21"/>
      <c r="J30" s="21"/>
      <c r="K30" s="21"/>
      <c r="L30" s="21"/>
      <c r="M30" s="21"/>
      <c r="N30" s="21"/>
      <c r="O30" s="21"/>
      <c r="P30" s="21"/>
      <c r="Q30" s="21"/>
      <c r="R30" s="23"/>
      <c r="S30" s="23"/>
      <c r="T30" s="23"/>
      <c r="U30" s="23"/>
      <c r="V30" s="23"/>
      <c r="W30" s="23"/>
      <c r="X30" s="23"/>
      <c r="Y30" s="23"/>
      <c r="Z30" s="23"/>
      <c r="AA30" s="23"/>
      <c r="AB30" s="23"/>
      <c r="AC30" s="23"/>
      <c r="AD30" s="23"/>
      <c r="AE30" s="23"/>
      <c r="AF30" s="23"/>
      <c r="AG30" s="23"/>
      <c r="AH30" s="23"/>
      <c r="AI30" s="23"/>
      <c r="AJ30" s="23"/>
      <c r="AK30" s="23"/>
      <c r="AL30" s="23"/>
      <c r="AM30" s="24"/>
    </row>
    <row r="31" spans="1:39" ht="15.75" x14ac:dyDescent="0.25">
      <c r="A31" s="29"/>
      <c r="B31" s="30"/>
      <c r="C31" s="21"/>
      <c r="D31" s="22"/>
      <c r="E31" s="21"/>
      <c r="F31" s="21"/>
      <c r="G31" s="21"/>
      <c r="H31" s="21"/>
      <c r="I31" s="21"/>
      <c r="J31" s="21"/>
      <c r="K31" s="21"/>
      <c r="L31" s="21"/>
      <c r="M31" s="21"/>
      <c r="N31" s="21"/>
      <c r="O31" s="21"/>
      <c r="P31" s="21"/>
      <c r="Q31" s="21"/>
      <c r="R31" s="23"/>
      <c r="S31" s="23"/>
      <c r="T31" s="23"/>
      <c r="U31" s="23"/>
      <c r="V31" s="23"/>
      <c r="W31" s="23"/>
      <c r="X31" s="23"/>
      <c r="Y31" s="23"/>
      <c r="Z31" s="23"/>
      <c r="AA31" s="23"/>
      <c r="AB31" s="23"/>
      <c r="AC31" s="23"/>
      <c r="AD31" s="23"/>
      <c r="AE31" s="23"/>
      <c r="AF31" s="23"/>
      <c r="AG31" s="23"/>
      <c r="AH31" s="23"/>
      <c r="AI31" s="23"/>
      <c r="AJ31" s="23"/>
      <c r="AK31" s="23"/>
      <c r="AL31" s="23"/>
      <c r="AM31" s="24"/>
    </row>
    <row r="32" spans="1:39" ht="15.75" x14ac:dyDescent="0.25">
      <c r="A32" s="25" t="s">
        <v>106</v>
      </c>
      <c r="B32" s="27" t="s">
        <v>34</v>
      </c>
      <c r="C32" s="21"/>
      <c r="D32" s="22"/>
      <c r="E32" s="21"/>
      <c r="F32" s="21"/>
      <c r="G32" s="21"/>
      <c r="H32" s="21"/>
      <c r="I32" s="21"/>
      <c r="J32" s="21"/>
      <c r="K32" s="21"/>
      <c r="L32" s="21"/>
      <c r="M32" s="21"/>
      <c r="N32" s="21"/>
      <c r="O32" s="21"/>
      <c r="P32" s="21"/>
      <c r="Q32" s="21"/>
      <c r="R32" s="23"/>
      <c r="S32" s="23"/>
      <c r="T32" s="23"/>
      <c r="U32" s="23"/>
      <c r="V32" s="23"/>
      <c r="W32" s="23"/>
      <c r="X32" s="23"/>
      <c r="Y32" s="23"/>
      <c r="Z32" s="23"/>
      <c r="AA32" s="23"/>
      <c r="AB32" s="23"/>
      <c r="AC32" s="23"/>
      <c r="AD32" s="23"/>
      <c r="AE32" s="23"/>
      <c r="AF32" s="23"/>
      <c r="AG32" s="23"/>
      <c r="AH32" s="23"/>
      <c r="AI32" s="23"/>
      <c r="AJ32" s="23"/>
      <c r="AK32" s="23"/>
      <c r="AL32" s="23"/>
      <c r="AM32" s="24"/>
    </row>
    <row r="33" spans="1:39" ht="15.75" x14ac:dyDescent="0.25">
      <c r="A33" s="25"/>
      <c r="B33" s="27"/>
      <c r="C33" s="21"/>
      <c r="D33" s="22"/>
      <c r="E33" s="21"/>
      <c r="F33" s="21"/>
      <c r="G33" s="21"/>
      <c r="H33" s="21"/>
      <c r="I33" s="21"/>
      <c r="J33" s="21"/>
      <c r="K33" s="21"/>
      <c r="L33" s="21"/>
      <c r="M33" s="21"/>
      <c r="N33" s="21"/>
      <c r="O33" s="21"/>
      <c r="P33" s="21"/>
      <c r="Q33" s="21"/>
      <c r="R33" s="23"/>
      <c r="S33" s="23"/>
      <c r="T33" s="23"/>
      <c r="U33" s="23"/>
      <c r="V33" s="23"/>
      <c r="W33" s="23"/>
      <c r="X33" s="23"/>
      <c r="Y33" s="23"/>
      <c r="Z33" s="23"/>
      <c r="AA33" s="23"/>
      <c r="AB33" s="23"/>
      <c r="AC33" s="23"/>
      <c r="AD33" s="23"/>
      <c r="AE33" s="23"/>
      <c r="AF33" s="23"/>
      <c r="AG33" s="23"/>
      <c r="AH33" s="23"/>
      <c r="AI33" s="23"/>
      <c r="AJ33" s="23"/>
      <c r="AK33" s="23"/>
      <c r="AL33" s="23"/>
      <c r="AM33" s="24"/>
    </row>
    <row r="34" spans="1:39" ht="15.75" x14ac:dyDescent="0.25">
      <c r="A34" s="25" t="s">
        <v>130</v>
      </c>
      <c r="B34" s="27" t="s">
        <v>131</v>
      </c>
      <c r="C34" s="21"/>
      <c r="D34" s="22"/>
      <c r="E34" s="21"/>
      <c r="F34" s="21"/>
      <c r="G34" s="21"/>
      <c r="H34" s="21"/>
      <c r="I34" s="21"/>
      <c r="J34" s="21"/>
      <c r="K34" s="21"/>
      <c r="L34" s="21"/>
      <c r="M34" s="21"/>
      <c r="N34" s="21"/>
      <c r="O34" s="21"/>
      <c r="P34" s="21"/>
      <c r="Q34" s="21"/>
      <c r="R34" s="23"/>
      <c r="S34" s="23"/>
      <c r="T34" s="23"/>
      <c r="U34" s="23"/>
      <c r="V34" s="23"/>
      <c r="W34" s="23"/>
      <c r="X34" s="23"/>
      <c r="Y34" s="23"/>
      <c r="Z34" s="23"/>
      <c r="AA34" s="23"/>
      <c r="AB34" s="23"/>
      <c r="AC34" s="23"/>
      <c r="AD34" s="23"/>
      <c r="AE34" s="23"/>
      <c r="AF34" s="23"/>
      <c r="AG34" s="23"/>
      <c r="AH34" s="23"/>
      <c r="AI34" s="23"/>
      <c r="AJ34" s="23"/>
      <c r="AK34" s="23"/>
      <c r="AL34" s="23"/>
      <c r="AM34" s="24"/>
    </row>
    <row r="35" spans="1:39" ht="15.75" x14ac:dyDescent="0.25">
      <c r="A35" s="25"/>
      <c r="B35" s="27"/>
      <c r="C35" s="21"/>
      <c r="D35" s="22"/>
      <c r="E35" s="21"/>
      <c r="F35" s="21"/>
      <c r="G35" s="21"/>
      <c r="H35" s="21"/>
      <c r="I35" s="21"/>
      <c r="J35" s="21"/>
      <c r="K35" s="21"/>
      <c r="L35" s="21"/>
      <c r="M35" s="21"/>
      <c r="N35" s="21"/>
      <c r="O35" s="21"/>
      <c r="P35" s="21"/>
      <c r="Q35" s="21"/>
      <c r="R35" s="23"/>
      <c r="S35" s="23"/>
      <c r="T35" s="23"/>
      <c r="U35" s="23"/>
      <c r="V35" s="23"/>
      <c r="W35" s="23"/>
      <c r="X35" s="23"/>
      <c r="Y35" s="23"/>
      <c r="Z35" s="23"/>
      <c r="AA35" s="23"/>
      <c r="AB35" s="23"/>
      <c r="AC35" s="23"/>
      <c r="AD35" s="23"/>
      <c r="AE35" s="23"/>
      <c r="AF35" s="23"/>
      <c r="AG35" s="23"/>
      <c r="AH35" s="23"/>
      <c r="AI35" s="23"/>
      <c r="AJ35" s="23"/>
      <c r="AK35" s="23"/>
      <c r="AL35" s="23"/>
      <c r="AM35" s="24"/>
    </row>
    <row r="36" spans="1:39" ht="15.75" x14ac:dyDescent="0.25">
      <c r="A36" s="25" t="s">
        <v>216</v>
      </c>
      <c r="B36" s="27" t="s">
        <v>293</v>
      </c>
      <c r="C36" s="21"/>
      <c r="D36" s="22"/>
      <c r="E36" s="21"/>
      <c r="F36" s="21"/>
      <c r="G36" s="21"/>
      <c r="H36" s="21"/>
      <c r="I36" s="21"/>
      <c r="J36" s="21"/>
      <c r="K36" s="21"/>
      <c r="L36" s="21"/>
      <c r="M36" s="21"/>
      <c r="N36" s="21"/>
      <c r="O36" s="21"/>
      <c r="P36" s="21"/>
      <c r="Q36" s="21"/>
      <c r="R36" s="23"/>
      <c r="S36" s="23"/>
      <c r="T36" s="23"/>
      <c r="U36" s="23"/>
      <c r="V36" s="23"/>
      <c r="W36" s="23"/>
      <c r="X36" s="23"/>
      <c r="Y36" s="23"/>
      <c r="Z36" s="23"/>
      <c r="AA36" s="23"/>
      <c r="AB36" s="23"/>
      <c r="AC36" s="23"/>
      <c r="AD36" s="23"/>
      <c r="AE36" s="23"/>
      <c r="AF36" s="23"/>
      <c r="AG36" s="23"/>
      <c r="AH36" s="23"/>
      <c r="AI36" s="23"/>
      <c r="AJ36" s="23"/>
      <c r="AK36" s="23"/>
      <c r="AL36" s="23"/>
      <c r="AM36" s="24"/>
    </row>
    <row r="37" spans="1:39" ht="15.75" x14ac:dyDescent="0.25">
      <c r="A37" s="29"/>
      <c r="B37" s="30"/>
      <c r="C37" s="21"/>
      <c r="D37" s="22"/>
      <c r="E37" s="21"/>
      <c r="F37" s="21"/>
      <c r="G37" s="21"/>
      <c r="H37" s="21"/>
      <c r="I37" s="21"/>
      <c r="J37" s="21"/>
      <c r="K37" s="21"/>
      <c r="L37" s="21"/>
      <c r="M37" s="21"/>
      <c r="N37" s="21"/>
      <c r="O37" s="21"/>
      <c r="P37" s="21"/>
      <c r="Q37" s="21"/>
      <c r="R37" s="23"/>
      <c r="S37" s="23"/>
      <c r="T37" s="23"/>
      <c r="U37" s="23"/>
      <c r="V37" s="23"/>
      <c r="W37" s="23"/>
      <c r="X37" s="23"/>
      <c r="Y37" s="23"/>
      <c r="Z37" s="23"/>
      <c r="AA37" s="23"/>
      <c r="AB37" s="23"/>
      <c r="AC37" s="23"/>
      <c r="AD37" s="23"/>
      <c r="AE37" s="23"/>
      <c r="AF37" s="23"/>
      <c r="AG37" s="23"/>
      <c r="AH37" s="23"/>
      <c r="AI37" s="23"/>
      <c r="AJ37" s="23"/>
      <c r="AK37" s="23"/>
      <c r="AL37" s="23"/>
      <c r="AM37" s="24"/>
    </row>
    <row r="38" spans="1:39" ht="15.75" x14ac:dyDescent="0.25">
      <c r="A38" s="19">
        <v>120</v>
      </c>
      <c r="B38" s="26" t="s">
        <v>45</v>
      </c>
      <c r="C38" s="21"/>
      <c r="D38" s="22"/>
      <c r="E38" s="21"/>
      <c r="F38" s="21"/>
      <c r="G38" s="21"/>
      <c r="H38" s="21"/>
      <c r="I38" s="21"/>
      <c r="J38" s="21"/>
      <c r="K38" s="21"/>
      <c r="L38" s="21"/>
      <c r="M38" s="21"/>
      <c r="N38" s="21"/>
      <c r="O38" s="21"/>
      <c r="P38" s="21"/>
      <c r="Q38" s="21"/>
      <c r="R38" s="23"/>
      <c r="S38" s="23"/>
      <c r="T38" s="23"/>
      <c r="U38" s="23"/>
      <c r="V38" s="23"/>
      <c r="W38" s="23"/>
      <c r="X38" s="23"/>
      <c r="Y38" s="23"/>
      <c r="Z38" s="23"/>
      <c r="AA38" s="23"/>
      <c r="AB38" s="23"/>
      <c r="AC38" s="23"/>
      <c r="AD38" s="23"/>
      <c r="AE38" s="23"/>
      <c r="AF38" s="23"/>
      <c r="AG38" s="23"/>
      <c r="AH38" s="23"/>
      <c r="AI38" s="23"/>
      <c r="AJ38" s="23"/>
      <c r="AK38" s="23"/>
      <c r="AL38" s="23"/>
      <c r="AM38" s="24"/>
    </row>
    <row r="39" spans="1:39" ht="15.75" x14ac:dyDescent="0.25">
      <c r="A39" s="19"/>
      <c r="B39" s="20"/>
      <c r="C39" s="21"/>
      <c r="D39" s="22"/>
      <c r="E39" s="21"/>
      <c r="F39" s="21"/>
      <c r="G39" s="21"/>
      <c r="H39" s="21"/>
      <c r="I39" s="21"/>
      <c r="J39" s="21"/>
      <c r="K39" s="21"/>
      <c r="L39" s="21"/>
      <c r="M39" s="21"/>
      <c r="N39" s="21"/>
      <c r="O39" s="21"/>
      <c r="P39" s="21"/>
      <c r="Q39" s="21"/>
      <c r="R39" s="23"/>
      <c r="S39" s="23"/>
      <c r="T39" s="23"/>
      <c r="U39" s="23"/>
      <c r="V39" s="23"/>
      <c r="W39" s="23"/>
      <c r="X39" s="23"/>
      <c r="Y39" s="23"/>
      <c r="Z39" s="23"/>
      <c r="AA39" s="23"/>
      <c r="AB39" s="23"/>
      <c r="AC39" s="23"/>
      <c r="AD39" s="23"/>
      <c r="AE39" s="23"/>
      <c r="AF39" s="23"/>
      <c r="AG39" s="23"/>
      <c r="AH39" s="23"/>
      <c r="AI39" s="23"/>
      <c r="AJ39" s="23"/>
      <c r="AK39" s="23"/>
      <c r="AL39" s="23"/>
      <c r="AM39" s="24"/>
    </row>
    <row r="40" spans="1:39" ht="15.75" x14ac:dyDescent="0.25">
      <c r="A40" s="19">
        <v>130</v>
      </c>
      <c r="B40" s="26" t="s">
        <v>132</v>
      </c>
      <c r="C40" s="21"/>
      <c r="D40" s="22"/>
      <c r="E40" s="21"/>
      <c r="F40" s="21"/>
      <c r="G40" s="21"/>
      <c r="H40" s="21"/>
      <c r="I40" s="21"/>
      <c r="J40" s="21"/>
      <c r="K40" s="21"/>
      <c r="L40" s="21"/>
      <c r="M40" s="21"/>
      <c r="N40" s="21"/>
      <c r="O40" s="21"/>
      <c r="P40" s="21"/>
      <c r="Q40" s="21"/>
      <c r="R40" s="23"/>
      <c r="S40" s="23"/>
      <c r="T40" s="23"/>
      <c r="U40" s="23"/>
      <c r="V40" s="23"/>
      <c r="W40" s="23"/>
      <c r="X40" s="23"/>
      <c r="Y40" s="23"/>
      <c r="Z40" s="23"/>
      <c r="AA40" s="23"/>
      <c r="AB40" s="23"/>
      <c r="AC40" s="23"/>
      <c r="AD40" s="23"/>
      <c r="AE40" s="23"/>
      <c r="AF40" s="23"/>
      <c r="AG40" s="23"/>
      <c r="AH40" s="23"/>
      <c r="AI40" s="23"/>
      <c r="AJ40" s="23"/>
      <c r="AK40" s="23"/>
      <c r="AL40" s="23"/>
      <c r="AM40" s="24"/>
    </row>
    <row r="41" spans="1:39" ht="15.75" x14ac:dyDescent="0.25">
      <c r="A41" s="19"/>
      <c r="B41" s="26"/>
      <c r="C41" s="21"/>
      <c r="D41" s="22"/>
      <c r="E41" s="21"/>
      <c r="F41" s="21"/>
      <c r="G41" s="21"/>
      <c r="H41" s="21"/>
      <c r="I41" s="21"/>
      <c r="J41" s="21"/>
      <c r="K41" s="21"/>
      <c r="L41" s="21"/>
      <c r="M41" s="21"/>
      <c r="N41" s="21"/>
      <c r="O41" s="21"/>
      <c r="P41" s="21"/>
      <c r="Q41" s="21"/>
      <c r="R41" s="23"/>
      <c r="S41" s="23"/>
      <c r="T41" s="23"/>
      <c r="U41" s="23"/>
      <c r="V41" s="23"/>
      <c r="W41" s="23"/>
      <c r="X41" s="23"/>
      <c r="Y41" s="23"/>
      <c r="Z41" s="23"/>
      <c r="AA41" s="23"/>
      <c r="AB41" s="23"/>
      <c r="AC41" s="23"/>
      <c r="AD41" s="23"/>
      <c r="AE41" s="23"/>
      <c r="AF41" s="23"/>
      <c r="AG41" s="23"/>
      <c r="AH41" s="23"/>
      <c r="AI41" s="23"/>
      <c r="AJ41" s="23"/>
      <c r="AK41" s="23"/>
      <c r="AL41" s="23"/>
      <c r="AM41" s="24"/>
    </row>
    <row r="42" spans="1:39" ht="15.75" x14ac:dyDescent="0.25">
      <c r="A42" s="25">
        <v>140</v>
      </c>
      <c r="B42" s="27" t="s">
        <v>47</v>
      </c>
      <c r="C42" s="21"/>
      <c r="D42" s="22"/>
      <c r="E42" s="21"/>
      <c r="F42" s="21"/>
      <c r="G42" s="21"/>
      <c r="H42" s="21"/>
      <c r="I42" s="21"/>
      <c r="J42" s="21"/>
      <c r="K42" s="21"/>
      <c r="L42" s="21"/>
      <c r="M42" s="21"/>
      <c r="N42" s="21"/>
      <c r="O42" s="21"/>
      <c r="P42" s="21"/>
      <c r="Q42" s="21"/>
      <c r="R42" s="23"/>
      <c r="S42" s="23"/>
      <c r="T42" s="23"/>
      <c r="U42" s="23"/>
      <c r="V42" s="23"/>
      <c r="W42" s="23"/>
      <c r="X42" s="23"/>
      <c r="Y42" s="23"/>
      <c r="Z42" s="23"/>
      <c r="AA42" s="23"/>
      <c r="AB42" s="23"/>
      <c r="AC42" s="23"/>
      <c r="AD42" s="23"/>
      <c r="AE42" s="23"/>
      <c r="AF42" s="23"/>
      <c r="AG42" s="23"/>
      <c r="AH42" s="23"/>
      <c r="AI42" s="23"/>
      <c r="AJ42" s="23"/>
      <c r="AK42" s="23"/>
      <c r="AL42" s="23"/>
      <c r="AM42" s="24"/>
    </row>
    <row r="43" spans="1:39" ht="15.75" x14ac:dyDescent="0.25">
      <c r="A43" s="25"/>
      <c r="B43" s="27"/>
      <c r="C43" s="21"/>
      <c r="D43" s="22"/>
      <c r="E43" s="21"/>
      <c r="F43" s="21"/>
      <c r="G43" s="21"/>
      <c r="H43" s="21"/>
      <c r="I43" s="21"/>
      <c r="J43" s="21"/>
      <c r="K43" s="21"/>
      <c r="L43" s="21"/>
      <c r="M43" s="21"/>
      <c r="N43" s="21"/>
      <c r="O43" s="21"/>
      <c r="P43" s="21"/>
      <c r="Q43" s="21"/>
      <c r="R43" s="23"/>
      <c r="S43" s="23"/>
      <c r="T43" s="23"/>
      <c r="U43" s="23"/>
      <c r="V43" s="23"/>
      <c r="W43" s="23"/>
      <c r="X43" s="23"/>
      <c r="Y43" s="23"/>
      <c r="Z43" s="23"/>
      <c r="AA43" s="23"/>
      <c r="AB43" s="23"/>
      <c r="AC43" s="23"/>
      <c r="AD43" s="23"/>
      <c r="AE43" s="23"/>
      <c r="AF43" s="23"/>
      <c r="AG43" s="23"/>
      <c r="AH43" s="23"/>
      <c r="AI43" s="23"/>
      <c r="AJ43" s="23"/>
      <c r="AK43" s="23"/>
      <c r="AL43" s="23"/>
      <c r="AM43" s="24"/>
    </row>
    <row r="44" spans="1:39" ht="15.75" x14ac:dyDescent="0.25">
      <c r="A44" s="19">
        <v>150</v>
      </c>
      <c r="B44" s="26" t="s">
        <v>112</v>
      </c>
      <c r="C44" s="21"/>
      <c r="D44" s="21"/>
      <c r="E44" s="21"/>
      <c r="F44" s="21"/>
      <c r="G44" s="21"/>
      <c r="H44" s="21"/>
      <c r="I44" s="21"/>
      <c r="J44" s="21"/>
      <c r="K44" s="21"/>
      <c r="L44" s="21"/>
      <c r="M44" s="21"/>
      <c r="N44" s="21"/>
      <c r="O44" s="21"/>
      <c r="P44" s="21"/>
      <c r="Q44" s="21"/>
      <c r="R44" s="23"/>
      <c r="S44" s="23"/>
      <c r="T44" s="23"/>
      <c r="U44" s="23"/>
      <c r="V44" s="23"/>
      <c r="W44" s="23"/>
      <c r="X44" s="23"/>
      <c r="Y44" s="23"/>
      <c r="Z44" s="23"/>
      <c r="AA44" s="23"/>
      <c r="AB44" s="23"/>
      <c r="AC44" s="23"/>
      <c r="AD44" s="23"/>
      <c r="AE44" s="23"/>
      <c r="AF44" s="23"/>
      <c r="AG44" s="23"/>
      <c r="AH44" s="23"/>
      <c r="AI44" s="23"/>
      <c r="AJ44" s="23"/>
      <c r="AK44" s="23"/>
      <c r="AL44" s="23"/>
      <c r="AM44" s="24"/>
    </row>
    <row r="45" spans="1:39" ht="15.75" x14ac:dyDescent="0.25">
      <c r="A45" s="32"/>
      <c r="B45" s="33"/>
      <c r="C45" s="34"/>
      <c r="D45" s="34"/>
      <c r="E45" s="34"/>
      <c r="F45" s="34"/>
      <c r="G45" s="34"/>
      <c r="H45" s="34"/>
      <c r="I45" s="34"/>
      <c r="J45" s="34"/>
      <c r="K45" s="34"/>
      <c r="L45" s="34"/>
      <c r="M45" s="34"/>
      <c r="N45" s="34"/>
      <c r="O45" s="34"/>
      <c r="P45" s="34"/>
      <c r="Q45" s="34"/>
      <c r="R45" s="35"/>
      <c r="S45" s="35"/>
      <c r="T45" s="35"/>
      <c r="U45" s="35"/>
      <c r="V45" s="35"/>
      <c r="W45" s="35"/>
      <c r="X45" s="35"/>
      <c r="Y45" s="35"/>
      <c r="Z45" s="35"/>
      <c r="AA45" s="35"/>
      <c r="AB45" s="35"/>
      <c r="AC45" s="35"/>
      <c r="AD45" s="35"/>
      <c r="AE45" s="35"/>
      <c r="AF45" s="35"/>
      <c r="AG45" s="35"/>
      <c r="AH45" s="35"/>
      <c r="AI45" s="35"/>
      <c r="AJ45" s="35"/>
      <c r="AK45" s="35"/>
      <c r="AL45" s="35"/>
      <c r="AM45" s="36"/>
    </row>
    <row r="46" spans="1:39" ht="15.75" x14ac:dyDescent="0.25">
      <c r="A46" s="19">
        <v>160</v>
      </c>
      <c r="B46" s="26" t="s">
        <v>50</v>
      </c>
      <c r="C46" s="34"/>
      <c r="D46" s="34"/>
      <c r="E46" s="34"/>
      <c r="F46" s="34"/>
      <c r="G46" s="34"/>
      <c r="H46" s="34"/>
      <c r="I46" s="34"/>
      <c r="J46" s="34"/>
      <c r="K46" s="34"/>
      <c r="L46" s="34"/>
      <c r="M46" s="34"/>
      <c r="N46" s="34"/>
      <c r="O46" s="34"/>
      <c r="P46" s="34"/>
      <c r="Q46" s="34"/>
      <c r="R46" s="35"/>
      <c r="S46" s="35"/>
      <c r="T46" s="35"/>
      <c r="U46" s="35"/>
      <c r="V46" s="35"/>
      <c r="W46" s="35"/>
      <c r="X46" s="35"/>
      <c r="Y46" s="35"/>
      <c r="Z46" s="35"/>
      <c r="AA46" s="35"/>
      <c r="AB46" s="35"/>
      <c r="AC46" s="35"/>
      <c r="AD46" s="35"/>
      <c r="AE46" s="35"/>
      <c r="AF46" s="35"/>
      <c r="AG46" s="35"/>
      <c r="AH46" s="35"/>
      <c r="AI46" s="35"/>
      <c r="AJ46" s="35"/>
      <c r="AK46" s="35"/>
      <c r="AL46" s="35"/>
      <c r="AM46" s="36"/>
    </row>
    <row r="47" spans="1:39" ht="15.75" x14ac:dyDescent="0.25">
      <c r="A47" s="32"/>
      <c r="B47" s="33"/>
      <c r="C47" s="34"/>
      <c r="D47" s="34"/>
      <c r="E47" s="34"/>
      <c r="F47" s="34"/>
      <c r="G47" s="34"/>
      <c r="H47" s="34"/>
      <c r="I47" s="34"/>
      <c r="J47" s="34"/>
      <c r="K47" s="34"/>
      <c r="L47" s="34"/>
      <c r="M47" s="34"/>
      <c r="N47" s="34"/>
      <c r="O47" s="34"/>
      <c r="P47" s="34"/>
      <c r="Q47" s="34"/>
      <c r="R47" s="35"/>
      <c r="S47" s="35"/>
      <c r="T47" s="35"/>
      <c r="U47" s="35"/>
      <c r="V47" s="35"/>
      <c r="W47" s="35"/>
      <c r="X47" s="35"/>
      <c r="Y47" s="35"/>
      <c r="Z47" s="35"/>
      <c r="AA47" s="35"/>
      <c r="AB47" s="35"/>
      <c r="AC47" s="35"/>
      <c r="AD47" s="35"/>
      <c r="AE47" s="35"/>
      <c r="AF47" s="35"/>
      <c r="AG47" s="35"/>
      <c r="AH47" s="35"/>
      <c r="AI47" s="35"/>
      <c r="AJ47" s="35"/>
      <c r="AK47" s="35"/>
      <c r="AL47" s="35"/>
      <c r="AM47" s="36"/>
    </row>
    <row r="48" spans="1:39" ht="15.75" x14ac:dyDescent="0.25">
      <c r="A48" s="32">
        <v>190</v>
      </c>
      <c r="B48" s="33" t="s">
        <v>54</v>
      </c>
      <c r="C48" s="34"/>
      <c r="D48" s="34"/>
      <c r="E48" s="34"/>
      <c r="F48" s="34"/>
      <c r="G48" s="34"/>
      <c r="H48" s="34"/>
      <c r="I48" s="34"/>
      <c r="J48" s="34"/>
      <c r="K48" s="34"/>
      <c r="L48" s="34"/>
      <c r="M48" s="34"/>
      <c r="N48" s="34"/>
      <c r="O48" s="34"/>
      <c r="P48" s="34"/>
      <c r="Q48" s="34"/>
      <c r="R48" s="35"/>
      <c r="S48" s="35"/>
      <c r="T48" s="35"/>
      <c r="U48" s="35"/>
      <c r="V48" s="35"/>
      <c r="W48" s="35"/>
      <c r="X48" s="35"/>
      <c r="Y48" s="35"/>
      <c r="Z48" s="35"/>
      <c r="AA48" s="35"/>
      <c r="AB48" s="35"/>
      <c r="AC48" s="35"/>
      <c r="AD48" s="35"/>
      <c r="AE48" s="35"/>
      <c r="AF48" s="35"/>
      <c r="AG48" s="35"/>
      <c r="AH48" s="35"/>
      <c r="AI48" s="35"/>
      <c r="AJ48" s="35"/>
      <c r="AK48" s="35"/>
      <c r="AL48" s="35"/>
      <c r="AM48" s="36"/>
    </row>
    <row r="49" spans="1:39" ht="15.75" x14ac:dyDescent="0.25">
      <c r="A49" s="32"/>
      <c r="B49" s="33"/>
      <c r="C49" s="34"/>
      <c r="D49" s="34"/>
      <c r="E49" s="34"/>
      <c r="F49" s="34"/>
      <c r="G49" s="34"/>
      <c r="H49" s="34"/>
      <c r="I49" s="34"/>
      <c r="J49" s="34"/>
      <c r="K49" s="34"/>
      <c r="L49" s="34"/>
      <c r="M49" s="34"/>
      <c r="N49" s="34"/>
      <c r="O49" s="34"/>
      <c r="P49" s="34"/>
      <c r="Q49" s="34"/>
      <c r="R49" s="35"/>
      <c r="S49" s="35"/>
      <c r="T49" s="35"/>
      <c r="U49" s="35"/>
      <c r="V49" s="35"/>
      <c r="W49" s="35"/>
      <c r="X49" s="35"/>
      <c r="Y49" s="35"/>
      <c r="Z49" s="35"/>
      <c r="AA49" s="35"/>
      <c r="AB49" s="35"/>
      <c r="AC49" s="35"/>
      <c r="AD49" s="35"/>
      <c r="AE49" s="35"/>
      <c r="AF49" s="35"/>
      <c r="AG49" s="35"/>
      <c r="AH49" s="35"/>
      <c r="AI49" s="35"/>
      <c r="AJ49" s="35"/>
      <c r="AK49" s="35"/>
      <c r="AL49" s="35"/>
      <c r="AM49" s="36"/>
    </row>
    <row r="50" spans="1:39" ht="15.75" x14ac:dyDescent="0.25">
      <c r="A50" s="32">
        <v>200</v>
      </c>
      <c r="B50" s="33" t="s">
        <v>114</v>
      </c>
      <c r="C50" s="34"/>
      <c r="D50" s="34"/>
      <c r="E50" s="34"/>
      <c r="F50" s="34"/>
      <c r="G50" s="34"/>
      <c r="H50" s="34"/>
      <c r="I50" s="34"/>
      <c r="J50" s="34"/>
      <c r="K50" s="34"/>
      <c r="L50" s="34"/>
      <c r="M50" s="34"/>
      <c r="N50" s="34"/>
      <c r="O50" s="34"/>
      <c r="P50" s="34"/>
      <c r="Q50" s="34"/>
      <c r="R50" s="35"/>
      <c r="S50" s="35"/>
      <c r="T50" s="35"/>
      <c r="U50" s="35"/>
      <c r="V50" s="35"/>
      <c r="W50" s="35"/>
      <c r="X50" s="35"/>
      <c r="Y50" s="35"/>
      <c r="Z50" s="35"/>
      <c r="AA50" s="35"/>
      <c r="AB50" s="35"/>
      <c r="AC50" s="35"/>
      <c r="AD50" s="35"/>
      <c r="AE50" s="35"/>
      <c r="AF50" s="35"/>
      <c r="AG50" s="35"/>
      <c r="AH50" s="35"/>
      <c r="AI50" s="35"/>
      <c r="AJ50" s="35"/>
      <c r="AK50" s="35"/>
      <c r="AL50" s="35"/>
      <c r="AM50" s="36"/>
    </row>
    <row r="51" spans="1:39" ht="15.75" x14ac:dyDescent="0.25">
      <c r="A51" s="32"/>
      <c r="B51" s="33"/>
      <c r="C51" s="34"/>
      <c r="D51" s="34"/>
      <c r="E51" s="34"/>
      <c r="F51" s="34"/>
      <c r="G51" s="34"/>
      <c r="H51" s="34"/>
      <c r="I51" s="34"/>
      <c r="J51" s="34"/>
      <c r="K51" s="34"/>
      <c r="L51" s="34"/>
      <c r="M51" s="34"/>
      <c r="N51" s="34"/>
      <c r="O51" s="34"/>
      <c r="P51" s="34"/>
      <c r="Q51" s="34"/>
      <c r="R51" s="35"/>
      <c r="S51" s="35"/>
      <c r="T51" s="35"/>
      <c r="U51" s="35"/>
      <c r="V51" s="35"/>
      <c r="W51" s="35"/>
      <c r="X51" s="35"/>
      <c r="Y51" s="35"/>
      <c r="Z51" s="35"/>
      <c r="AA51" s="35"/>
      <c r="AB51" s="35"/>
      <c r="AC51" s="35"/>
      <c r="AD51" s="35"/>
      <c r="AE51" s="35"/>
      <c r="AF51" s="35"/>
      <c r="AG51" s="35"/>
      <c r="AH51" s="35"/>
      <c r="AI51" s="35"/>
      <c r="AJ51" s="35"/>
      <c r="AK51" s="35"/>
      <c r="AL51" s="35"/>
      <c r="AM51" s="36"/>
    </row>
    <row r="52" spans="1:39" ht="16.5" thickBot="1" x14ac:dyDescent="0.3">
      <c r="A52" s="32">
        <v>210</v>
      </c>
      <c r="B52" s="33" t="s">
        <v>115</v>
      </c>
      <c r="C52" s="34"/>
      <c r="D52" s="34"/>
      <c r="E52" s="34"/>
      <c r="F52" s="34"/>
      <c r="G52" s="34"/>
      <c r="H52" s="34"/>
      <c r="I52" s="34"/>
      <c r="J52" s="34"/>
      <c r="K52" s="34"/>
      <c r="L52" s="34"/>
      <c r="M52" s="34"/>
      <c r="N52" s="34"/>
      <c r="O52" s="34"/>
      <c r="P52" s="34"/>
      <c r="Q52" s="34"/>
      <c r="R52" s="35"/>
      <c r="S52" s="35"/>
      <c r="T52" s="35"/>
      <c r="U52" s="35"/>
      <c r="V52" s="35"/>
      <c r="W52" s="35"/>
      <c r="X52" s="35"/>
      <c r="Y52" s="35"/>
      <c r="Z52" s="35"/>
      <c r="AA52" s="35"/>
      <c r="AB52" s="35"/>
      <c r="AC52" s="35"/>
      <c r="AD52" s="35"/>
      <c r="AE52" s="35"/>
      <c r="AF52" s="35"/>
      <c r="AG52" s="35"/>
      <c r="AH52" s="35"/>
      <c r="AI52" s="35"/>
      <c r="AJ52" s="35"/>
      <c r="AK52" s="35"/>
      <c r="AL52" s="35"/>
      <c r="AM52" s="36"/>
    </row>
    <row r="53" spans="1:39" ht="16.5" thickBot="1" x14ac:dyDescent="0.3">
      <c r="A53" s="37"/>
      <c r="B53" s="38" t="s">
        <v>122</v>
      </c>
      <c r="C53" s="39"/>
      <c r="D53" s="39"/>
      <c r="E53" s="39"/>
      <c r="F53" s="39"/>
      <c r="G53" s="39"/>
      <c r="H53" s="39"/>
      <c r="I53" s="39"/>
      <c r="J53" s="39"/>
      <c r="K53" s="39"/>
      <c r="L53" s="39"/>
      <c r="M53" s="39"/>
      <c r="N53" s="39"/>
      <c r="O53" s="39"/>
      <c r="P53" s="39"/>
      <c r="Q53" s="39"/>
      <c r="R53" s="40"/>
      <c r="S53" s="40"/>
      <c r="T53" s="40"/>
      <c r="U53" s="40"/>
      <c r="V53" s="40"/>
      <c r="W53" s="40"/>
      <c r="X53" s="40"/>
      <c r="Y53" s="40"/>
      <c r="Z53" s="40"/>
      <c r="AA53" s="40"/>
      <c r="AB53" s="40"/>
      <c r="AC53" s="40"/>
      <c r="AD53" s="40"/>
      <c r="AE53" s="40"/>
      <c r="AF53" s="40"/>
      <c r="AG53" s="40"/>
      <c r="AH53" s="40"/>
      <c r="AI53" s="40"/>
      <c r="AJ53" s="40"/>
      <c r="AK53" s="40"/>
      <c r="AL53" s="40"/>
      <c r="AM53" s="41"/>
    </row>
  </sheetData>
  <mergeCells count="17">
    <mergeCell ref="A1:AM1"/>
    <mergeCell ref="A2:AM2"/>
    <mergeCell ref="A3:AM3"/>
    <mergeCell ref="A5:AM5"/>
    <mergeCell ref="A6:AM6"/>
    <mergeCell ref="A4:AM4"/>
    <mergeCell ref="A7:AM7"/>
    <mergeCell ref="A8:AM8"/>
    <mergeCell ref="A12:A13"/>
    <mergeCell ref="B12:B13"/>
    <mergeCell ref="C12:C13"/>
    <mergeCell ref="D12:D13"/>
    <mergeCell ref="F12:AM12"/>
    <mergeCell ref="A10:E10"/>
    <mergeCell ref="W10:AM10"/>
    <mergeCell ref="A9:AM9"/>
    <mergeCell ref="E12:E13"/>
  </mergeCells>
  <pageMargins left="0.70866141732283472" right="0.51181102362204722" top="0.35433070866141736" bottom="0.74803149606299213" header="0.31496062992125984" footer="0.31496062992125984"/>
  <pageSetup scale="65"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
  <sheetViews>
    <sheetView view="pageBreakPreview" zoomScale="85" zoomScaleNormal="100" zoomScaleSheetLayoutView="85" workbookViewId="0">
      <selection activeCell="S26" sqref="S26"/>
    </sheetView>
  </sheetViews>
  <sheetFormatPr baseColWidth="10" defaultRowHeight="15" x14ac:dyDescent="0.25"/>
  <cols>
    <col min="1" max="1" width="8.28515625" bestFit="1" customWidth="1"/>
    <col min="2" max="2" width="38.85546875" customWidth="1"/>
    <col min="3" max="3" width="6.28515625" customWidth="1"/>
    <col min="4" max="5" width="14.85546875" customWidth="1"/>
    <col min="6" max="6" width="15.7109375" customWidth="1"/>
    <col min="7" max="15" width="2.140625" bestFit="1" customWidth="1"/>
    <col min="16" max="18" width="3.28515625" bestFit="1" customWidth="1"/>
    <col min="19" max="22" width="3.28515625" customWidth="1"/>
    <col min="23" max="32" width="3.28515625" bestFit="1" customWidth="1"/>
    <col min="33" max="38" width="3.28515625" customWidth="1"/>
    <col min="39" max="40" width="3.28515625" bestFit="1" customWidth="1"/>
  </cols>
  <sheetData>
    <row r="1" spans="1:40" ht="15.75" x14ac:dyDescent="0.25">
      <c r="A1" s="832" t="str">
        <f>+'CENTRO ESCOLAR'!A1:I1</f>
        <v>MINISTERIO DE EDUCACIÓN</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row>
    <row r="2" spans="1:40" ht="15.75" x14ac:dyDescent="0.25">
      <c r="A2" s="832" t="str">
        <f>+'CENTRO ESCOLAR'!A2:I2</f>
        <v>DIVISIÓN GENERAL DE INFRAESTRUCTURA ESCOLAR</v>
      </c>
      <c r="B2" s="832"/>
      <c r="C2" s="832"/>
      <c r="D2" s="832"/>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row>
    <row r="3" spans="1:40" ht="15.75" x14ac:dyDescent="0.25">
      <c r="A3" s="832" t="str">
        <f>+'CENTRO ESCOLAR'!A3:I3</f>
        <v>DIVISIÓN DE PREINVERSIÓN</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row>
    <row r="4" spans="1:40" ht="15.75" x14ac:dyDescent="0.25">
      <c r="A4" s="832"/>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row>
    <row r="5" spans="1:40" ht="15.75" x14ac:dyDescent="0.25">
      <c r="A5" s="832" t="str">
        <f>+'CENTRO ESCOLAR'!A5:I5</f>
        <v>PROYECTO: MEJORAMIENTO DEL CENTRO ESCOLAR ANDRÉS CASTRO</v>
      </c>
      <c r="B5" s="832"/>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c r="AN5" s="832"/>
    </row>
    <row r="6" spans="1:40" ht="15.75" x14ac:dyDescent="0.25">
      <c r="A6" s="832" t="str">
        <f>+'CENTRO ESCOLAR'!A6:I6</f>
        <v>UBICACIÓN: MUNICIPIO DE WASPAM,  REGIÓN AUTÓNOMA COSTA CARIBE NORTE</v>
      </c>
      <c r="B6" s="832"/>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row>
    <row r="7" spans="1:40" ht="15.75" x14ac:dyDescent="0.25">
      <c r="A7" s="831"/>
      <c r="B7" s="831"/>
      <c r="C7" s="831"/>
      <c r="D7" s="831"/>
      <c r="E7" s="831"/>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831"/>
      <c r="AM7" s="831"/>
      <c r="AN7" s="831"/>
    </row>
    <row r="8" spans="1:40" ht="15.75" x14ac:dyDescent="0.25">
      <c r="A8" s="832" t="s">
        <v>133</v>
      </c>
      <c r="B8" s="832"/>
      <c r="C8" s="832"/>
      <c r="D8" s="832"/>
      <c r="E8" s="832"/>
      <c r="F8" s="832"/>
      <c r="G8" s="832"/>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row>
    <row r="9" spans="1:40" ht="15.75" x14ac:dyDescent="0.25">
      <c r="A9" s="832"/>
      <c r="B9" s="832"/>
      <c r="C9" s="832"/>
      <c r="D9" s="832"/>
      <c r="E9" s="832"/>
      <c r="F9" s="832"/>
      <c r="G9" s="832"/>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row>
    <row r="10" spans="1:40" ht="15.75" x14ac:dyDescent="0.25">
      <c r="A10" s="842" t="s">
        <v>5</v>
      </c>
      <c r="B10" s="842"/>
      <c r="C10" s="842"/>
      <c r="D10" s="842"/>
      <c r="E10" s="842"/>
      <c r="F10" s="842"/>
      <c r="G10" s="148"/>
      <c r="H10" s="148"/>
      <c r="I10" s="148"/>
      <c r="J10" s="148"/>
      <c r="K10" s="148"/>
      <c r="L10" s="148"/>
      <c r="M10" s="148"/>
      <c r="N10" s="148"/>
      <c r="O10" s="148"/>
      <c r="P10" s="148"/>
      <c r="Q10" s="148"/>
      <c r="R10" s="148"/>
      <c r="S10" s="148"/>
      <c r="T10" s="148"/>
      <c r="U10" s="148"/>
      <c r="V10" s="148"/>
      <c r="W10" s="148"/>
      <c r="X10" s="843" t="s">
        <v>6</v>
      </c>
      <c r="Y10" s="843"/>
      <c r="Z10" s="843"/>
      <c r="AA10" s="843"/>
      <c r="AB10" s="843"/>
      <c r="AC10" s="843"/>
      <c r="AD10" s="843"/>
      <c r="AE10" s="843"/>
      <c r="AF10" s="843"/>
      <c r="AG10" s="148"/>
      <c r="AH10" s="148"/>
      <c r="AI10" s="148"/>
      <c r="AJ10" s="148"/>
      <c r="AK10" s="148"/>
      <c r="AL10" s="148"/>
    </row>
    <row r="11" spans="1:40" ht="16.5" thickBot="1"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1:40" ht="16.5" thickBot="1" x14ac:dyDescent="0.3">
      <c r="A12" s="833" t="s">
        <v>124</v>
      </c>
      <c r="B12" s="835" t="s">
        <v>125</v>
      </c>
      <c r="C12" s="837" t="s">
        <v>9</v>
      </c>
      <c r="D12" s="859" t="s">
        <v>404</v>
      </c>
      <c r="E12" s="859" t="s">
        <v>513</v>
      </c>
      <c r="F12" s="863" t="s">
        <v>511</v>
      </c>
      <c r="G12" s="839" t="s">
        <v>126</v>
      </c>
      <c r="H12" s="840"/>
      <c r="I12" s="840"/>
      <c r="J12" s="840"/>
      <c r="K12" s="840"/>
      <c r="L12" s="840"/>
      <c r="M12" s="840"/>
      <c r="N12" s="840"/>
      <c r="O12" s="840"/>
      <c r="P12" s="840"/>
      <c r="Q12" s="840"/>
      <c r="R12" s="840"/>
      <c r="S12" s="840"/>
      <c r="T12" s="840"/>
      <c r="U12" s="840"/>
      <c r="V12" s="840"/>
      <c r="W12" s="840"/>
      <c r="X12" s="840"/>
      <c r="Y12" s="840"/>
      <c r="Z12" s="840"/>
      <c r="AA12" s="840"/>
      <c r="AB12" s="840"/>
      <c r="AC12" s="840"/>
      <c r="AD12" s="840"/>
      <c r="AE12" s="840"/>
      <c r="AF12" s="840"/>
      <c r="AG12" s="840"/>
      <c r="AH12" s="840"/>
      <c r="AI12" s="840"/>
      <c r="AJ12" s="840"/>
      <c r="AK12" s="840"/>
      <c r="AL12" s="840"/>
      <c r="AM12" s="840"/>
      <c r="AN12" s="841"/>
    </row>
    <row r="13" spans="1:40" ht="16.5" thickBot="1" x14ac:dyDescent="0.3">
      <c r="A13" s="834"/>
      <c r="B13" s="836"/>
      <c r="C13" s="838"/>
      <c r="D13" s="861"/>
      <c r="E13" s="861"/>
      <c r="F13" s="864" t="s">
        <v>512</v>
      </c>
      <c r="G13" s="206">
        <v>1</v>
      </c>
      <c r="H13" s="207">
        <v>2</v>
      </c>
      <c r="I13" s="206">
        <v>3</v>
      </c>
      <c r="J13" s="206">
        <v>4</v>
      </c>
      <c r="K13" s="207">
        <v>5</v>
      </c>
      <c r="L13" s="206">
        <v>6</v>
      </c>
      <c r="M13" s="207">
        <v>7</v>
      </c>
      <c r="N13" s="206">
        <v>8</v>
      </c>
      <c r="O13" s="206">
        <v>9</v>
      </c>
      <c r="P13" s="207">
        <v>10</v>
      </c>
      <c r="Q13" s="206">
        <v>11</v>
      </c>
      <c r="R13" s="206">
        <v>12</v>
      </c>
      <c r="S13" s="207">
        <v>13</v>
      </c>
      <c r="T13" s="206">
        <v>14</v>
      </c>
      <c r="U13" s="206">
        <v>15</v>
      </c>
      <c r="V13" s="207">
        <v>16</v>
      </c>
      <c r="W13" s="206">
        <v>17</v>
      </c>
      <c r="X13" s="207">
        <v>18</v>
      </c>
      <c r="Y13" s="206">
        <v>19</v>
      </c>
      <c r="Z13" s="206">
        <v>20</v>
      </c>
      <c r="AA13" s="207">
        <v>21</v>
      </c>
      <c r="AB13" s="206">
        <v>22</v>
      </c>
      <c r="AC13" s="206">
        <v>23</v>
      </c>
      <c r="AD13" s="207">
        <v>24</v>
      </c>
      <c r="AE13" s="206">
        <v>25</v>
      </c>
      <c r="AF13" s="206">
        <v>26</v>
      </c>
      <c r="AG13" s="211">
        <v>27</v>
      </c>
      <c r="AH13" s="210">
        <v>28</v>
      </c>
      <c r="AI13" s="209">
        <v>29</v>
      </c>
      <c r="AJ13" s="210">
        <v>30</v>
      </c>
      <c r="AK13" s="209">
        <v>31</v>
      </c>
      <c r="AL13" s="209">
        <v>32</v>
      </c>
      <c r="AM13" s="209">
        <v>33</v>
      </c>
      <c r="AN13" s="209">
        <v>34</v>
      </c>
    </row>
    <row r="14" spans="1:40" ht="15.75" x14ac:dyDescent="0.25">
      <c r="A14" s="12" t="s">
        <v>116</v>
      </c>
      <c r="B14" s="13" t="s">
        <v>12</v>
      </c>
      <c r="C14" s="14"/>
      <c r="D14" s="15"/>
      <c r="E14" s="15"/>
      <c r="F14" s="14"/>
      <c r="G14" s="16"/>
      <c r="H14" s="16"/>
      <c r="I14" s="16"/>
      <c r="J14" s="16"/>
      <c r="K14" s="16"/>
      <c r="L14" s="16"/>
      <c r="M14" s="16"/>
      <c r="N14" s="16"/>
      <c r="O14" s="16"/>
      <c r="P14" s="16"/>
      <c r="Q14" s="16"/>
      <c r="R14" s="16"/>
      <c r="S14" s="17"/>
      <c r="T14" s="17"/>
      <c r="U14" s="17"/>
      <c r="V14" s="17"/>
      <c r="W14" s="17"/>
      <c r="X14" s="17"/>
      <c r="Y14" s="17"/>
      <c r="Z14" s="17"/>
      <c r="AA14" s="17"/>
      <c r="AB14" s="17"/>
      <c r="AC14" s="17"/>
      <c r="AD14" s="17"/>
      <c r="AE14" s="17"/>
      <c r="AF14" s="17"/>
      <c r="AG14" s="17"/>
      <c r="AH14" s="17"/>
      <c r="AI14" s="17"/>
      <c r="AJ14" s="17"/>
      <c r="AK14" s="17"/>
      <c r="AL14" s="17"/>
      <c r="AM14" s="17"/>
      <c r="AN14" s="18"/>
    </row>
    <row r="15" spans="1:40" ht="15.75" x14ac:dyDescent="0.25">
      <c r="A15" s="19"/>
      <c r="B15" s="20"/>
      <c r="C15" s="21"/>
      <c r="D15" s="22"/>
      <c r="E15" s="22"/>
      <c r="F15" s="21"/>
      <c r="G15" s="21"/>
      <c r="H15" s="21"/>
      <c r="I15" s="21"/>
      <c r="J15" s="21"/>
      <c r="K15" s="21"/>
      <c r="L15" s="21"/>
      <c r="M15" s="21"/>
      <c r="N15" s="21"/>
      <c r="O15" s="21"/>
      <c r="P15" s="21"/>
      <c r="Q15" s="21"/>
      <c r="R15" s="21"/>
      <c r="S15" s="23"/>
      <c r="T15" s="23"/>
      <c r="U15" s="23"/>
      <c r="V15" s="23"/>
      <c r="W15" s="23"/>
      <c r="X15" s="23"/>
      <c r="Y15" s="23"/>
      <c r="Z15" s="23"/>
      <c r="AA15" s="23"/>
      <c r="AB15" s="23"/>
      <c r="AC15" s="23"/>
      <c r="AD15" s="23"/>
      <c r="AE15" s="23"/>
      <c r="AF15" s="23"/>
      <c r="AG15" s="23"/>
      <c r="AH15" s="23"/>
      <c r="AI15" s="23"/>
      <c r="AJ15" s="23"/>
      <c r="AK15" s="23"/>
      <c r="AL15" s="23"/>
      <c r="AM15" s="23"/>
      <c r="AN15" s="24"/>
    </row>
    <row r="16" spans="1:40" ht="15.75" x14ac:dyDescent="0.25">
      <c r="A16" s="25" t="s">
        <v>117</v>
      </c>
      <c r="B16" s="26" t="s">
        <v>79</v>
      </c>
      <c r="C16" s="21"/>
      <c r="D16" s="22"/>
      <c r="E16" s="22"/>
      <c r="F16" s="21"/>
      <c r="G16" s="21"/>
      <c r="H16" s="21"/>
      <c r="I16" s="21"/>
      <c r="J16" s="21"/>
      <c r="K16" s="21"/>
      <c r="L16" s="21"/>
      <c r="M16" s="21"/>
      <c r="N16" s="21"/>
      <c r="O16" s="21"/>
      <c r="P16" s="21"/>
      <c r="Q16" s="21"/>
      <c r="R16" s="21"/>
      <c r="S16" s="23"/>
      <c r="T16" s="23"/>
      <c r="U16" s="23"/>
      <c r="V16" s="23"/>
      <c r="W16" s="23"/>
      <c r="X16" s="23"/>
      <c r="Y16" s="23"/>
      <c r="Z16" s="23"/>
      <c r="AA16" s="23"/>
      <c r="AB16" s="23"/>
      <c r="AC16" s="23"/>
      <c r="AD16" s="23"/>
      <c r="AE16" s="23"/>
      <c r="AF16" s="23"/>
      <c r="AG16" s="23"/>
      <c r="AH16" s="23"/>
      <c r="AI16" s="23"/>
      <c r="AJ16" s="23"/>
      <c r="AK16" s="23"/>
      <c r="AL16" s="23"/>
      <c r="AM16" s="23"/>
      <c r="AN16" s="24"/>
    </row>
    <row r="17" spans="1:40" ht="15.75" x14ac:dyDescent="0.25">
      <c r="A17" s="19"/>
      <c r="B17" s="20"/>
      <c r="C17" s="21"/>
      <c r="D17" s="22"/>
      <c r="E17" s="22"/>
      <c r="F17" s="21"/>
      <c r="G17" s="21"/>
      <c r="H17" s="21"/>
      <c r="I17" s="21"/>
      <c r="J17" s="21"/>
      <c r="K17" s="21"/>
      <c r="L17" s="21"/>
      <c r="M17" s="21"/>
      <c r="N17" s="21"/>
      <c r="O17" s="21"/>
      <c r="P17" s="21"/>
      <c r="Q17" s="21"/>
      <c r="R17" s="21"/>
      <c r="S17" s="23"/>
      <c r="T17" s="23"/>
      <c r="U17" s="23"/>
      <c r="V17" s="23"/>
      <c r="W17" s="23"/>
      <c r="X17" s="23"/>
      <c r="Y17" s="23"/>
      <c r="Z17" s="23"/>
      <c r="AA17" s="23"/>
      <c r="AB17" s="23"/>
      <c r="AC17" s="23"/>
      <c r="AD17" s="23"/>
      <c r="AE17" s="23"/>
      <c r="AF17" s="23"/>
      <c r="AG17" s="23"/>
      <c r="AH17" s="23"/>
      <c r="AI17" s="23"/>
      <c r="AJ17" s="23"/>
      <c r="AK17" s="23"/>
      <c r="AL17" s="23"/>
      <c r="AM17" s="23"/>
      <c r="AN17" s="24"/>
    </row>
    <row r="18" spans="1:40" ht="15.75" x14ac:dyDescent="0.25">
      <c r="A18" s="25" t="s">
        <v>118</v>
      </c>
      <c r="B18" s="27" t="s">
        <v>23</v>
      </c>
      <c r="C18" s="21"/>
      <c r="D18" s="28"/>
      <c r="E18" s="28"/>
      <c r="F18" s="22"/>
      <c r="G18" s="22"/>
      <c r="H18" s="21"/>
      <c r="I18" s="21"/>
      <c r="J18" s="21"/>
      <c r="K18" s="21"/>
      <c r="L18" s="21"/>
      <c r="M18" s="21"/>
      <c r="N18" s="21"/>
      <c r="O18" s="21"/>
      <c r="P18" s="21"/>
      <c r="Q18" s="21"/>
      <c r="R18" s="21"/>
      <c r="S18" s="23"/>
      <c r="T18" s="23"/>
      <c r="U18" s="23"/>
      <c r="V18" s="23"/>
      <c r="W18" s="23"/>
      <c r="X18" s="23"/>
      <c r="Y18" s="23"/>
      <c r="Z18" s="23"/>
      <c r="AA18" s="23"/>
      <c r="AB18" s="23"/>
      <c r="AC18" s="23"/>
      <c r="AD18" s="23"/>
      <c r="AE18" s="23"/>
      <c r="AF18" s="23"/>
      <c r="AG18" s="23"/>
      <c r="AH18" s="23"/>
      <c r="AI18" s="23"/>
      <c r="AJ18" s="23"/>
      <c r="AK18" s="23"/>
      <c r="AL18" s="23"/>
      <c r="AM18" s="23"/>
      <c r="AN18" s="24"/>
    </row>
    <row r="19" spans="1:40" ht="15.75" x14ac:dyDescent="0.25">
      <c r="A19" s="25"/>
      <c r="B19" s="27"/>
      <c r="C19" s="21"/>
      <c r="D19" s="28"/>
      <c r="E19" s="28"/>
      <c r="F19" s="22"/>
      <c r="G19" s="22"/>
      <c r="H19" s="21"/>
      <c r="I19" s="21"/>
      <c r="J19" s="21"/>
      <c r="K19" s="21"/>
      <c r="L19" s="21"/>
      <c r="M19" s="21"/>
      <c r="N19" s="21"/>
      <c r="O19" s="21"/>
      <c r="P19" s="21"/>
      <c r="Q19" s="21"/>
      <c r="R19" s="21"/>
      <c r="S19" s="23"/>
      <c r="T19" s="23"/>
      <c r="U19" s="23"/>
      <c r="V19" s="23"/>
      <c r="W19" s="23"/>
      <c r="X19" s="23"/>
      <c r="Y19" s="23"/>
      <c r="Z19" s="23"/>
      <c r="AA19" s="23"/>
      <c r="AB19" s="23"/>
      <c r="AC19" s="23"/>
      <c r="AD19" s="23"/>
      <c r="AE19" s="23"/>
      <c r="AF19" s="23"/>
      <c r="AG19" s="23"/>
      <c r="AH19" s="23"/>
      <c r="AI19" s="23"/>
      <c r="AJ19" s="23"/>
      <c r="AK19" s="23"/>
      <c r="AL19" s="23"/>
      <c r="AM19" s="23"/>
      <c r="AN19" s="24"/>
    </row>
    <row r="20" spans="1:40" ht="15.75" x14ac:dyDescent="0.25">
      <c r="A20" s="25" t="s">
        <v>127</v>
      </c>
      <c r="B20" s="27" t="s">
        <v>128</v>
      </c>
      <c r="C20" s="21"/>
      <c r="D20" s="28"/>
      <c r="E20" s="28"/>
      <c r="F20" s="22"/>
      <c r="G20" s="22"/>
      <c r="H20" s="21"/>
      <c r="I20" s="21"/>
      <c r="J20" s="21"/>
      <c r="K20" s="21"/>
      <c r="L20" s="21"/>
      <c r="M20" s="21"/>
      <c r="N20" s="21"/>
      <c r="O20" s="21"/>
      <c r="P20" s="21"/>
      <c r="Q20" s="21"/>
      <c r="R20" s="21"/>
      <c r="S20" s="23"/>
      <c r="T20" s="23"/>
      <c r="U20" s="23"/>
      <c r="V20" s="23"/>
      <c r="W20" s="23"/>
      <c r="X20" s="23"/>
      <c r="Y20" s="23"/>
      <c r="Z20" s="23"/>
      <c r="AA20" s="23"/>
      <c r="AB20" s="23"/>
      <c r="AC20" s="23"/>
      <c r="AD20" s="23"/>
      <c r="AE20" s="23"/>
      <c r="AF20" s="23"/>
      <c r="AG20" s="23"/>
      <c r="AH20" s="23"/>
      <c r="AI20" s="23"/>
      <c r="AJ20" s="23"/>
      <c r="AK20" s="23"/>
      <c r="AL20" s="23"/>
      <c r="AM20" s="23"/>
      <c r="AN20" s="24"/>
    </row>
    <row r="21" spans="1:40" ht="15.75" x14ac:dyDescent="0.25">
      <c r="A21" s="29"/>
      <c r="B21" s="30"/>
      <c r="C21" s="21"/>
      <c r="D21" s="22"/>
      <c r="E21" s="22"/>
      <c r="F21" s="21"/>
      <c r="G21" s="21"/>
      <c r="H21" s="21"/>
      <c r="I21" s="21"/>
      <c r="J21" s="21"/>
      <c r="K21" s="21"/>
      <c r="L21" s="21"/>
      <c r="M21" s="21"/>
      <c r="N21" s="21"/>
      <c r="O21" s="21"/>
      <c r="P21" s="21"/>
      <c r="Q21" s="21"/>
      <c r="R21" s="21"/>
      <c r="S21" s="23"/>
      <c r="T21" s="23"/>
      <c r="U21" s="23"/>
      <c r="V21" s="23"/>
      <c r="W21" s="23"/>
      <c r="X21" s="23"/>
      <c r="Y21" s="23"/>
      <c r="Z21" s="23"/>
      <c r="AA21" s="23"/>
      <c r="AB21" s="23"/>
      <c r="AC21" s="23"/>
      <c r="AD21" s="23"/>
      <c r="AE21" s="23"/>
      <c r="AF21" s="23"/>
      <c r="AG21" s="23"/>
      <c r="AH21" s="23"/>
      <c r="AI21" s="23"/>
      <c r="AJ21" s="23"/>
      <c r="AK21" s="23"/>
      <c r="AL21" s="23"/>
      <c r="AM21" s="23"/>
      <c r="AN21" s="24"/>
    </row>
    <row r="22" spans="1:40" ht="15.75" x14ac:dyDescent="0.25">
      <c r="A22" s="25" t="s">
        <v>129</v>
      </c>
      <c r="B22" s="27" t="s">
        <v>73</v>
      </c>
      <c r="C22" s="21"/>
      <c r="D22" s="22"/>
      <c r="E22" s="22"/>
      <c r="F22" s="21"/>
      <c r="G22" s="21"/>
      <c r="H22" s="21"/>
      <c r="I22" s="21"/>
      <c r="J22" s="21"/>
      <c r="K22" s="21"/>
      <c r="L22" s="21"/>
      <c r="M22" s="21"/>
      <c r="N22" s="21"/>
      <c r="O22" s="21"/>
      <c r="P22" s="21"/>
      <c r="Q22" s="21"/>
      <c r="R22" s="21"/>
      <c r="S22" s="23"/>
      <c r="T22" s="23"/>
      <c r="U22" s="23"/>
      <c r="V22" s="23"/>
      <c r="W22" s="23"/>
      <c r="X22" s="23"/>
      <c r="Y22" s="23"/>
      <c r="Z22" s="23"/>
      <c r="AA22" s="23"/>
      <c r="AB22" s="23"/>
      <c r="AC22" s="23"/>
      <c r="AD22" s="23"/>
      <c r="AE22" s="23"/>
      <c r="AF22" s="23"/>
      <c r="AG22" s="23"/>
      <c r="AH22" s="23"/>
      <c r="AI22" s="23"/>
      <c r="AJ22" s="23"/>
      <c r="AK22" s="23"/>
      <c r="AL22" s="23"/>
      <c r="AM22" s="23"/>
      <c r="AN22" s="24"/>
    </row>
    <row r="23" spans="1:40" ht="15.75" x14ac:dyDescent="0.25">
      <c r="A23" s="29"/>
      <c r="B23" s="30"/>
      <c r="C23" s="21"/>
      <c r="D23" s="22"/>
      <c r="E23" s="22"/>
      <c r="F23" s="21"/>
      <c r="G23" s="21"/>
      <c r="H23" s="21"/>
      <c r="I23" s="21"/>
      <c r="J23" s="21"/>
      <c r="K23" s="21"/>
      <c r="L23" s="21"/>
      <c r="M23" s="21"/>
      <c r="N23" s="21"/>
      <c r="O23" s="21"/>
      <c r="P23" s="21"/>
      <c r="Q23" s="21"/>
      <c r="R23" s="21"/>
      <c r="S23" s="23"/>
      <c r="T23" s="23"/>
      <c r="U23" s="23"/>
      <c r="V23" s="23"/>
      <c r="W23" s="23"/>
      <c r="X23" s="23"/>
      <c r="Y23" s="23"/>
      <c r="Z23" s="23"/>
      <c r="AA23" s="23"/>
      <c r="AB23" s="23"/>
      <c r="AC23" s="23"/>
      <c r="AD23" s="23"/>
      <c r="AE23" s="23"/>
      <c r="AF23" s="23"/>
      <c r="AG23" s="23"/>
      <c r="AH23" s="23"/>
      <c r="AI23" s="23"/>
      <c r="AJ23" s="23"/>
      <c r="AK23" s="23"/>
      <c r="AL23" s="23"/>
      <c r="AM23" s="23"/>
      <c r="AN23" s="24"/>
    </row>
    <row r="24" spans="1:40" ht="15.75" x14ac:dyDescent="0.25">
      <c r="A24" s="25" t="s">
        <v>119</v>
      </c>
      <c r="B24" s="27" t="s">
        <v>24</v>
      </c>
      <c r="C24" s="21"/>
      <c r="D24" s="22"/>
      <c r="E24" s="22"/>
      <c r="F24" s="21"/>
      <c r="G24" s="21"/>
      <c r="H24" s="21"/>
      <c r="I24" s="21"/>
      <c r="J24" s="21"/>
      <c r="K24" s="21"/>
      <c r="L24" s="21"/>
      <c r="M24" s="21"/>
      <c r="N24" s="21"/>
      <c r="O24" s="21"/>
      <c r="P24" s="21"/>
      <c r="Q24" s="21"/>
      <c r="R24" s="21"/>
      <c r="S24" s="23"/>
      <c r="T24" s="23"/>
      <c r="U24" s="23"/>
      <c r="V24" s="23"/>
      <c r="W24" s="23"/>
      <c r="X24" s="23"/>
      <c r="Y24" s="23"/>
      <c r="Z24" s="23"/>
      <c r="AA24" s="23"/>
      <c r="AB24" s="23"/>
      <c r="AC24" s="23"/>
      <c r="AD24" s="23"/>
      <c r="AE24" s="23"/>
      <c r="AF24" s="23"/>
      <c r="AG24" s="23"/>
      <c r="AH24" s="23"/>
      <c r="AI24" s="23"/>
      <c r="AJ24" s="23"/>
      <c r="AK24" s="23"/>
      <c r="AL24" s="23"/>
      <c r="AM24" s="23"/>
      <c r="AN24" s="24"/>
    </row>
    <row r="25" spans="1:40" ht="15.75" x14ac:dyDescent="0.25">
      <c r="A25" s="29"/>
      <c r="B25" s="30"/>
      <c r="C25" s="21"/>
      <c r="D25" s="22"/>
      <c r="E25" s="22"/>
      <c r="F25" s="21"/>
      <c r="G25" s="21"/>
      <c r="H25" s="21"/>
      <c r="I25" s="21"/>
      <c r="J25" s="21"/>
      <c r="K25" s="21"/>
      <c r="L25" s="21"/>
      <c r="M25" s="21"/>
      <c r="N25" s="21"/>
      <c r="O25" s="21"/>
      <c r="P25" s="21"/>
      <c r="Q25" s="21"/>
      <c r="R25" s="21"/>
      <c r="S25" s="23"/>
      <c r="T25" s="23"/>
      <c r="U25" s="23"/>
      <c r="V25" s="23"/>
      <c r="W25" s="23"/>
      <c r="X25" s="23"/>
      <c r="Y25" s="23"/>
      <c r="Z25" s="23"/>
      <c r="AA25" s="23"/>
      <c r="AB25" s="23"/>
      <c r="AC25" s="23"/>
      <c r="AD25" s="23"/>
      <c r="AE25" s="23"/>
      <c r="AF25" s="23"/>
      <c r="AG25" s="23"/>
      <c r="AH25" s="23"/>
      <c r="AI25" s="23"/>
      <c r="AJ25" s="23"/>
      <c r="AK25" s="23"/>
      <c r="AL25" s="23"/>
      <c r="AM25" s="23"/>
      <c r="AN25" s="24"/>
    </row>
    <row r="26" spans="1:40" ht="15.75" x14ac:dyDescent="0.25">
      <c r="A26" s="19" t="s">
        <v>120</v>
      </c>
      <c r="B26" s="26" t="s">
        <v>25</v>
      </c>
      <c r="C26" s="21"/>
      <c r="D26" s="22"/>
      <c r="E26" s="22"/>
      <c r="F26" s="21"/>
      <c r="G26" s="21"/>
      <c r="H26" s="21"/>
      <c r="I26" s="21"/>
      <c r="J26" s="21"/>
      <c r="K26" s="21"/>
      <c r="L26" s="21"/>
      <c r="M26" s="21"/>
      <c r="N26" s="21"/>
      <c r="O26" s="21"/>
      <c r="P26" s="21"/>
      <c r="Q26" s="21"/>
      <c r="R26" s="21"/>
      <c r="S26" s="23"/>
      <c r="T26" s="23"/>
      <c r="U26" s="23"/>
      <c r="V26" s="23"/>
      <c r="W26" s="23"/>
      <c r="X26" s="23"/>
      <c r="Y26" s="23"/>
      <c r="Z26" s="23"/>
      <c r="AA26" s="23"/>
      <c r="AB26" s="23"/>
      <c r="AC26" s="23"/>
      <c r="AD26" s="23"/>
      <c r="AE26" s="23"/>
      <c r="AF26" s="23"/>
      <c r="AG26" s="23"/>
      <c r="AH26" s="23"/>
      <c r="AI26" s="23"/>
      <c r="AJ26" s="23"/>
      <c r="AK26" s="23"/>
      <c r="AL26" s="23"/>
      <c r="AM26" s="23"/>
      <c r="AN26" s="24"/>
    </row>
    <row r="27" spans="1:40" ht="15.75" x14ac:dyDescent="0.25">
      <c r="A27" s="19"/>
      <c r="B27" s="26"/>
      <c r="C27" s="21"/>
      <c r="D27" s="22"/>
      <c r="E27" s="22"/>
      <c r="F27" s="21"/>
      <c r="G27" s="21"/>
      <c r="H27" s="21"/>
      <c r="I27" s="21"/>
      <c r="J27" s="21"/>
      <c r="K27" s="21"/>
      <c r="L27" s="21"/>
      <c r="M27" s="21"/>
      <c r="N27" s="21"/>
      <c r="O27" s="21"/>
      <c r="P27" s="21"/>
      <c r="Q27" s="21"/>
      <c r="R27" s="21"/>
      <c r="S27" s="23"/>
      <c r="T27" s="23"/>
      <c r="U27" s="23"/>
      <c r="V27" s="23"/>
      <c r="W27" s="23"/>
      <c r="X27" s="23"/>
      <c r="Y27" s="23"/>
      <c r="Z27" s="23"/>
      <c r="AA27" s="23"/>
      <c r="AB27" s="23"/>
      <c r="AC27" s="23"/>
      <c r="AD27" s="23"/>
      <c r="AE27" s="23"/>
      <c r="AF27" s="23"/>
      <c r="AG27" s="23"/>
      <c r="AH27" s="23"/>
      <c r="AI27" s="23"/>
      <c r="AJ27" s="23"/>
      <c r="AK27" s="23"/>
      <c r="AL27" s="23"/>
      <c r="AM27" s="23"/>
      <c r="AN27" s="24"/>
    </row>
    <row r="28" spans="1:40" ht="15.75" x14ac:dyDescent="0.25">
      <c r="A28" s="25" t="s">
        <v>103</v>
      </c>
      <c r="B28" s="27" t="s">
        <v>31</v>
      </c>
      <c r="C28" s="31"/>
      <c r="D28" s="22"/>
      <c r="E28" s="22"/>
      <c r="F28" s="21"/>
      <c r="G28" s="21"/>
      <c r="H28" s="21"/>
      <c r="I28" s="21"/>
      <c r="J28" s="21"/>
      <c r="K28" s="21"/>
      <c r="L28" s="21"/>
      <c r="M28" s="21"/>
      <c r="N28" s="21"/>
      <c r="O28" s="21"/>
      <c r="P28" s="21"/>
      <c r="Q28" s="21"/>
      <c r="R28" s="21"/>
      <c r="S28" s="23"/>
      <c r="T28" s="23"/>
      <c r="U28" s="23"/>
      <c r="V28" s="23"/>
      <c r="W28" s="23"/>
      <c r="X28" s="23"/>
      <c r="Y28" s="23"/>
      <c r="Z28" s="23"/>
      <c r="AA28" s="23"/>
      <c r="AB28" s="23"/>
      <c r="AC28" s="23"/>
      <c r="AD28" s="23"/>
      <c r="AE28" s="23"/>
      <c r="AF28" s="23"/>
      <c r="AG28" s="23"/>
      <c r="AH28" s="23"/>
      <c r="AI28" s="23"/>
      <c r="AJ28" s="23"/>
      <c r="AK28" s="23"/>
      <c r="AL28" s="23"/>
      <c r="AM28" s="23"/>
      <c r="AN28" s="24"/>
    </row>
    <row r="29" spans="1:40" ht="15.75" x14ac:dyDescent="0.25">
      <c r="A29" s="25"/>
      <c r="B29" s="27"/>
      <c r="C29" s="31"/>
      <c r="D29" s="22"/>
      <c r="E29" s="22"/>
      <c r="F29" s="21"/>
      <c r="G29" s="21"/>
      <c r="H29" s="21"/>
      <c r="I29" s="21"/>
      <c r="J29" s="21"/>
      <c r="K29" s="21"/>
      <c r="L29" s="21"/>
      <c r="M29" s="21"/>
      <c r="N29" s="21"/>
      <c r="O29" s="21"/>
      <c r="P29" s="21"/>
      <c r="Q29" s="21"/>
      <c r="R29" s="21"/>
      <c r="S29" s="23"/>
      <c r="T29" s="23"/>
      <c r="U29" s="23"/>
      <c r="V29" s="23"/>
      <c r="W29" s="23"/>
      <c r="X29" s="23"/>
      <c r="Y29" s="23"/>
      <c r="Z29" s="23"/>
      <c r="AA29" s="23"/>
      <c r="AB29" s="23"/>
      <c r="AC29" s="23"/>
      <c r="AD29" s="23"/>
      <c r="AE29" s="23"/>
      <c r="AF29" s="23"/>
      <c r="AG29" s="23"/>
      <c r="AH29" s="23"/>
      <c r="AI29" s="23"/>
      <c r="AJ29" s="23"/>
      <c r="AK29" s="23"/>
      <c r="AL29" s="23"/>
      <c r="AM29" s="23"/>
      <c r="AN29" s="24"/>
    </row>
    <row r="30" spans="1:40" ht="15.75" x14ac:dyDescent="0.25">
      <c r="A30" s="25" t="s">
        <v>104</v>
      </c>
      <c r="B30" s="27" t="s">
        <v>32</v>
      </c>
      <c r="C30" s="21"/>
      <c r="D30" s="22"/>
      <c r="E30" s="22"/>
      <c r="F30" s="21"/>
      <c r="G30" s="21"/>
      <c r="H30" s="21"/>
      <c r="I30" s="21"/>
      <c r="J30" s="21"/>
      <c r="K30" s="21"/>
      <c r="L30" s="21"/>
      <c r="M30" s="21"/>
      <c r="N30" s="21"/>
      <c r="O30" s="21"/>
      <c r="P30" s="21"/>
      <c r="Q30" s="21"/>
      <c r="R30" s="21"/>
      <c r="S30" s="23"/>
      <c r="T30" s="23"/>
      <c r="U30" s="23"/>
      <c r="V30" s="23"/>
      <c r="W30" s="23"/>
      <c r="X30" s="23"/>
      <c r="Y30" s="23"/>
      <c r="Z30" s="23"/>
      <c r="AA30" s="23"/>
      <c r="AB30" s="23"/>
      <c r="AC30" s="23"/>
      <c r="AD30" s="23"/>
      <c r="AE30" s="23"/>
      <c r="AF30" s="23"/>
      <c r="AG30" s="23"/>
      <c r="AH30" s="23"/>
      <c r="AI30" s="23"/>
      <c r="AJ30" s="23"/>
      <c r="AK30" s="23"/>
      <c r="AL30" s="23"/>
      <c r="AM30" s="23"/>
      <c r="AN30" s="24"/>
    </row>
    <row r="31" spans="1:40" ht="15.75" x14ac:dyDescent="0.25">
      <c r="A31" s="29"/>
      <c r="B31" s="30"/>
      <c r="C31" s="21"/>
      <c r="D31" s="22"/>
      <c r="E31" s="22"/>
      <c r="F31" s="21"/>
      <c r="G31" s="21"/>
      <c r="H31" s="21"/>
      <c r="I31" s="21"/>
      <c r="J31" s="21"/>
      <c r="K31" s="21"/>
      <c r="L31" s="21"/>
      <c r="M31" s="21"/>
      <c r="N31" s="21"/>
      <c r="O31" s="21"/>
      <c r="P31" s="21"/>
      <c r="Q31" s="21"/>
      <c r="R31" s="21"/>
      <c r="S31" s="23"/>
      <c r="T31" s="23"/>
      <c r="U31" s="23"/>
      <c r="V31" s="23"/>
      <c r="W31" s="23"/>
      <c r="X31" s="23"/>
      <c r="Y31" s="23"/>
      <c r="Z31" s="23"/>
      <c r="AA31" s="23"/>
      <c r="AB31" s="23"/>
      <c r="AC31" s="23"/>
      <c r="AD31" s="23"/>
      <c r="AE31" s="23"/>
      <c r="AF31" s="23"/>
      <c r="AG31" s="23"/>
      <c r="AH31" s="23"/>
      <c r="AI31" s="23"/>
      <c r="AJ31" s="23"/>
      <c r="AK31" s="23"/>
      <c r="AL31" s="23"/>
      <c r="AM31" s="23"/>
      <c r="AN31" s="24"/>
    </row>
    <row r="32" spans="1:40" ht="15.75" x14ac:dyDescent="0.25">
      <c r="A32" s="25" t="s">
        <v>106</v>
      </c>
      <c r="B32" s="27" t="s">
        <v>34</v>
      </c>
      <c r="C32" s="21"/>
      <c r="D32" s="22"/>
      <c r="E32" s="22"/>
      <c r="F32" s="21"/>
      <c r="G32" s="21"/>
      <c r="H32" s="21"/>
      <c r="I32" s="21"/>
      <c r="J32" s="21"/>
      <c r="K32" s="21"/>
      <c r="L32" s="21"/>
      <c r="M32" s="21"/>
      <c r="N32" s="21"/>
      <c r="O32" s="21"/>
      <c r="P32" s="21"/>
      <c r="Q32" s="21"/>
      <c r="R32" s="21"/>
      <c r="S32" s="23"/>
      <c r="T32" s="23"/>
      <c r="U32" s="23"/>
      <c r="V32" s="23"/>
      <c r="W32" s="23"/>
      <c r="X32" s="23"/>
      <c r="Y32" s="23"/>
      <c r="Z32" s="23"/>
      <c r="AA32" s="23"/>
      <c r="AB32" s="23"/>
      <c r="AC32" s="23"/>
      <c r="AD32" s="23"/>
      <c r="AE32" s="23"/>
      <c r="AF32" s="23"/>
      <c r="AG32" s="23"/>
      <c r="AH32" s="23"/>
      <c r="AI32" s="23"/>
      <c r="AJ32" s="23"/>
      <c r="AK32" s="23"/>
      <c r="AL32" s="23"/>
      <c r="AM32" s="23"/>
      <c r="AN32" s="24"/>
    </row>
    <row r="33" spans="1:40" ht="15.75" x14ac:dyDescent="0.25">
      <c r="A33" s="25"/>
      <c r="B33" s="27"/>
      <c r="C33" s="21"/>
      <c r="D33" s="22"/>
      <c r="E33" s="22"/>
      <c r="F33" s="21"/>
      <c r="G33" s="21"/>
      <c r="H33" s="21"/>
      <c r="I33" s="21"/>
      <c r="J33" s="21"/>
      <c r="K33" s="21"/>
      <c r="L33" s="21"/>
      <c r="M33" s="21"/>
      <c r="N33" s="21"/>
      <c r="O33" s="21"/>
      <c r="P33" s="21"/>
      <c r="Q33" s="21"/>
      <c r="R33" s="21"/>
      <c r="S33" s="23"/>
      <c r="T33" s="23"/>
      <c r="U33" s="23"/>
      <c r="V33" s="23"/>
      <c r="W33" s="23"/>
      <c r="X33" s="23"/>
      <c r="Y33" s="23"/>
      <c r="Z33" s="23"/>
      <c r="AA33" s="23"/>
      <c r="AB33" s="23"/>
      <c r="AC33" s="23"/>
      <c r="AD33" s="23"/>
      <c r="AE33" s="23"/>
      <c r="AF33" s="23"/>
      <c r="AG33" s="23"/>
      <c r="AH33" s="23"/>
      <c r="AI33" s="23"/>
      <c r="AJ33" s="23"/>
      <c r="AK33" s="23"/>
      <c r="AL33" s="23"/>
      <c r="AM33" s="23"/>
      <c r="AN33" s="24"/>
    </row>
    <row r="34" spans="1:40" ht="15.75" x14ac:dyDescent="0.25">
      <c r="A34" s="25" t="s">
        <v>130</v>
      </c>
      <c r="B34" s="27" t="s">
        <v>131</v>
      </c>
      <c r="C34" s="21"/>
      <c r="D34" s="22"/>
      <c r="E34" s="22"/>
      <c r="F34" s="21"/>
      <c r="G34" s="21"/>
      <c r="H34" s="21"/>
      <c r="I34" s="21"/>
      <c r="J34" s="21"/>
      <c r="K34" s="21"/>
      <c r="L34" s="21"/>
      <c r="M34" s="21"/>
      <c r="N34" s="21"/>
      <c r="O34" s="21"/>
      <c r="P34" s="21"/>
      <c r="Q34" s="21"/>
      <c r="R34" s="21"/>
      <c r="S34" s="23"/>
      <c r="T34" s="23"/>
      <c r="U34" s="23"/>
      <c r="V34" s="23"/>
      <c r="W34" s="23"/>
      <c r="X34" s="23"/>
      <c r="Y34" s="23"/>
      <c r="Z34" s="23"/>
      <c r="AA34" s="23"/>
      <c r="AB34" s="23"/>
      <c r="AC34" s="23"/>
      <c r="AD34" s="23"/>
      <c r="AE34" s="23"/>
      <c r="AF34" s="23"/>
      <c r="AG34" s="23"/>
      <c r="AH34" s="23"/>
      <c r="AI34" s="23"/>
      <c r="AJ34" s="23"/>
      <c r="AK34" s="23"/>
      <c r="AL34" s="23"/>
      <c r="AM34" s="23"/>
      <c r="AN34" s="24"/>
    </row>
    <row r="35" spans="1:40" ht="15.75" x14ac:dyDescent="0.25">
      <c r="A35" s="25"/>
      <c r="B35" s="27"/>
      <c r="C35" s="21"/>
      <c r="D35" s="22"/>
      <c r="E35" s="22"/>
      <c r="F35" s="21"/>
      <c r="G35" s="21"/>
      <c r="H35" s="21"/>
      <c r="I35" s="21"/>
      <c r="J35" s="21"/>
      <c r="K35" s="21"/>
      <c r="L35" s="21"/>
      <c r="M35" s="21"/>
      <c r="N35" s="21"/>
      <c r="O35" s="21"/>
      <c r="P35" s="21"/>
      <c r="Q35" s="21"/>
      <c r="R35" s="21"/>
      <c r="S35" s="23"/>
      <c r="T35" s="23"/>
      <c r="U35" s="23"/>
      <c r="V35" s="23"/>
      <c r="W35" s="23"/>
      <c r="X35" s="23"/>
      <c r="Y35" s="23"/>
      <c r="Z35" s="23"/>
      <c r="AA35" s="23"/>
      <c r="AB35" s="23"/>
      <c r="AC35" s="23"/>
      <c r="AD35" s="23"/>
      <c r="AE35" s="23"/>
      <c r="AF35" s="23"/>
      <c r="AG35" s="23"/>
      <c r="AH35" s="23"/>
      <c r="AI35" s="23"/>
      <c r="AJ35" s="23"/>
      <c r="AK35" s="23"/>
      <c r="AL35" s="23"/>
      <c r="AM35" s="23"/>
      <c r="AN35" s="24"/>
    </row>
    <row r="36" spans="1:40" ht="15.75" x14ac:dyDescent="0.25">
      <c r="A36" s="25" t="s">
        <v>216</v>
      </c>
      <c r="B36" s="27" t="s">
        <v>293</v>
      </c>
      <c r="C36" s="21"/>
      <c r="D36" s="22"/>
      <c r="E36" s="22"/>
      <c r="F36" s="21"/>
      <c r="G36" s="21"/>
      <c r="H36" s="21"/>
      <c r="I36" s="21"/>
      <c r="J36" s="21"/>
      <c r="K36" s="21"/>
      <c r="L36" s="21"/>
      <c r="M36" s="21"/>
      <c r="N36" s="21"/>
      <c r="O36" s="21"/>
      <c r="P36" s="21"/>
      <c r="Q36" s="21"/>
      <c r="R36" s="21"/>
      <c r="S36" s="23"/>
      <c r="T36" s="23"/>
      <c r="U36" s="23"/>
      <c r="V36" s="23"/>
      <c r="W36" s="23"/>
      <c r="X36" s="23"/>
      <c r="Y36" s="23"/>
      <c r="Z36" s="23"/>
      <c r="AA36" s="23"/>
      <c r="AB36" s="23"/>
      <c r="AC36" s="23"/>
      <c r="AD36" s="23"/>
      <c r="AE36" s="23"/>
      <c r="AF36" s="23"/>
      <c r="AG36" s="23"/>
      <c r="AH36" s="23"/>
      <c r="AI36" s="23"/>
      <c r="AJ36" s="23"/>
      <c r="AK36" s="23"/>
      <c r="AL36" s="23"/>
      <c r="AM36" s="23"/>
      <c r="AN36" s="24"/>
    </row>
    <row r="37" spans="1:40" ht="15.75" x14ac:dyDescent="0.25">
      <c r="A37" s="29"/>
      <c r="B37" s="30"/>
      <c r="C37" s="21"/>
      <c r="D37" s="22"/>
      <c r="E37" s="22"/>
      <c r="F37" s="21"/>
      <c r="G37" s="21"/>
      <c r="H37" s="21"/>
      <c r="I37" s="21"/>
      <c r="J37" s="21"/>
      <c r="K37" s="21"/>
      <c r="L37" s="21"/>
      <c r="M37" s="21"/>
      <c r="N37" s="21"/>
      <c r="O37" s="21"/>
      <c r="P37" s="21"/>
      <c r="Q37" s="21"/>
      <c r="R37" s="21"/>
      <c r="S37" s="23"/>
      <c r="T37" s="23"/>
      <c r="U37" s="23"/>
      <c r="V37" s="23"/>
      <c r="W37" s="23"/>
      <c r="X37" s="23"/>
      <c r="Y37" s="23"/>
      <c r="Z37" s="23"/>
      <c r="AA37" s="23"/>
      <c r="AB37" s="23"/>
      <c r="AC37" s="23"/>
      <c r="AD37" s="23"/>
      <c r="AE37" s="23"/>
      <c r="AF37" s="23"/>
      <c r="AG37" s="23"/>
      <c r="AH37" s="23"/>
      <c r="AI37" s="23"/>
      <c r="AJ37" s="23"/>
      <c r="AK37" s="23"/>
      <c r="AL37" s="23"/>
      <c r="AM37" s="23"/>
      <c r="AN37" s="24"/>
    </row>
    <row r="38" spans="1:40" ht="15.75" x14ac:dyDescent="0.25">
      <c r="A38" s="19">
        <v>120</v>
      </c>
      <c r="B38" s="26" t="s">
        <v>45</v>
      </c>
      <c r="C38" s="21"/>
      <c r="D38" s="22"/>
      <c r="E38" s="22"/>
      <c r="F38" s="21"/>
      <c r="G38" s="21"/>
      <c r="H38" s="21"/>
      <c r="I38" s="21"/>
      <c r="J38" s="21"/>
      <c r="K38" s="21"/>
      <c r="L38" s="21"/>
      <c r="M38" s="21"/>
      <c r="N38" s="21"/>
      <c r="O38" s="21"/>
      <c r="P38" s="21"/>
      <c r="Q38" s="21"/>
      <c r="R38" s="21"/>
      <c r="S38" s="23"/>
      <c r="T38" s="23"/>
      <c r="U38" s="23"/>
      <c r="V38" s="23"/>
      <c r="W38" s="23"/>
      <c r="X38" s="23"/>
      <c r="Y38" s="23"/>
      <c r="Z38" s="23"/>
      <c r="AA38" s="23"/>
      <c r="AB38" s="23"/>
      <c r="AC38" s="23"/>
      <c r="AD38" s="23"/>
      <c r="AE38" s="23"/>
      <c r="AF38" s="23"/>
      <c r="AG38" s="23"/>
      <c r="AH38" s="23"/>
      <c r="AI38" s="23"/>
      <c r="AJ38" s="23"/>
      <c r="AK38" s="23"/>
      <c r="AL38" s="23"/>
      <c r="AM38" s="23"/>
      <c r="AN38" s="24"/>
    </row>
    <row r="39" spans="1:40" ht="15.75" x14ac:dyDescent="0.25">
      <c r="A39" s="19"/>
      <c r="B39" s="20"/>
      <c r="C39" s="21"/>
      <c r="D39" s="22"/>
      <c r="E39" s="22"/>
      <c r="F39" s="21"/>
      <c r="G39" s="21"/>
      <c r="H39" s="21"/>
      <c r="I39" s="21"/>
      <c r="J39" s="21"/>
      <c r="K39" s="21"/>
      <c r="L39" s="21"/>
      <c r="M39" s="21"/>
      <c r="N39" s="21"/>
      <c r="O39" s="21"/>
      <c r="P39" s="21"/>
      <c r="Q39" s="21"/>
      <c r="R39" s="21"/>
      <c r="S39" s="23"/>
      <c r="T39" s="23"/>
      <c r="U39" s="23"/>
      <c r="V39" s="23"/>
      <c r="W39" s="23"/>
      <c r="X39" s="23"/>
      <c r="Y39" s="23"/>
      <c r="Z39" s="23"/>
      <c r="AA39" s="23"/>
      <c r="AB39" s="23"/>
      <c r="AC39" s="23"/>
      <c r="AD39" s="23"/>
      <c r="AE39" s="23"/>
      <c r="AF39" s="23"/>
      <c r="AG39" s="23"/>
      <c r="AH39" s="23"/>
      <c r="AI39" s="23"/>
      <c r="AJ39" s="23"/>
      <c r="AK39" s="23"/>
      <c r="AL39" s="23"/>
      <c r="AM39" s="23"/>
      <c r="AN39" s="24"/>
    </row>
    <row r="40" spans="1:40" ht="15.75" x14ac:dyDescent="0.25">
      <c r="A40" s="19">
        <v>130</v>
      </c>
      <c r="B40" s="26" t="s">
        <v>132</v>
      </c>
      <c r="C40" s="21"/>
      <c r="D40" s="22"/>
      <c r="E40" s="22"/>
      <c r="F40" s="21"/>
      <c r="G40" s="21"/>
      <c r="H40" s="21"/>
      <c r="I40" s="21"/>
      <c r="J40" s="21"/>
      <c r="K40" s="21"/>
      <c r="L40" s="21"/>
      <c r="M40" s="21"/>
      <c r="N40" s="21"/>
      <c r="O40" s="21"/>
      <c r="P40" s="21"/>
      <c r="Q40" s="21"/>
      <c r="R40" s="21"/>
      <c r="S40" s="23"/>
      <c r="T40" s="23"/>
      <c r="U40" s="23"/>
      <c r="V40" s="23"/>
      <c r="W40" s="23"/>
      <c r="X40" s="23"/>
      <c r="Y40" s="23"/>
      <c r="Z40" s="23"/>
      <c r="AA40" s="23"/>
      <c r="AB40" s="23"/>
      <c r="AC40" s="23"/>
      <c r="AD40" s="23"/>
      <c r="AE40" s="23"/>
      <c r="AF40" s="23"/>
      <c r="AG40" s="23"/>
      <c r="AH40" s="23"/>
      <c r="AI40" s="23"/>
      <c r="AJ40" s="23"/>
      <c r="AK40" s="23"/>
      <c r="AL40" s="23"/>
      <c r="AM40" s="23"/>
      <c r="AN40" s="24"/>
    </row>
    <row r="41" spans="1:40" ht="15.75" x14ac:dyDescent="0.25">
      <c r="A41" s="19"/>
      <c r="B41" s="26"/>
      <c r="C41" s="21"/>
      <c r="D41" s="22"/>
      <c r="E41" s="22"/>
      <c r="F41" s="21"/>
      <c r="G41" s="21"/>
      <c r="H41" s="21"/>
      <c r="I41" s="21"/>
      <c r="J41" s="21"/>
      <c r="K41" s="21"/>
      <c r="L41" s="21"/>
      <c r="M41" s="21"/>
      <c r="N41" s="21"/>
      <c r="O41" s="21"/>
      <c r="P41" s="21"/>
      <c r="Q41" s="21"/>
      <c r="R41" s="21"/>
      <c r="S41" s="23"/>
      <c r="T41" s="23"/>
      <c r="U41" s="23"/>
      <c r="V41" s="23"/>
      <c r="W41" s="23"/>
      <c r="X41" s="23"/>
      <c r="Y41" s="23"/>
      <c r="Z41" s="23"/>
      <c r="AA41" s="23"/>
      <c r="AB41" s="23"/>
      <c r="AC41" s="23"/>
      <c r="AD41" s="23"/>
      <c r="AE41" s="23"/>
      <c r="AF41" s="23"/>
      <c r="AG41" s="23"/>
      <c r="AH41" s="23"/>
      <c r="AI41" s="23"/>
      <c r="AJ41" s="23"/>
      <c r="AK41" s="23"/>
      <c r="AL41" s="23"/>
      <c r="AM41" s="23"/>
      <c r="AN41" s="24"/>
    </row>
    <row r="42" spans="1:40" ht="15.75" x14ac:dyDescent="0.25">
      <c r="A42" s="25">
        <v>140</v>
      </c>
      <c r="B42" s="27" t="s">
        <v>47</v>
      </c>
      <c r="C42" s="21"/>
      <c r="D42" s="22"/>
      <c r="E42" s="22"/>
      <c r="F42" s="21"/>
      <c r="G42" s="21"/>
      <c r="H42" s="21"/>
      <c r="I42" s="21"/>
      <c r="J42" s="21"/>
      <c r="K42" s="21"/>
      <c r="L42" s="21"/>
      <c r="M42" s="21"/>
      <c r="N42" s="21"/>
      <c r="O42" s="21"/>
      <c r="P42" s="21"/>
      <c r="Q42" s="21"/>
      <c r="R42" s="21"/>
      <c r="S42" s="23"/>
      <c r="T42" s="23"/>
      <c r="U42" s="23"/>
      <c r="V42" s="23"/>
      <c r="W42" s="23"/>
      <c r="X42" s="23"/>
      <c r="Y42" s="23"/>
      <c r="Z42" s="23"/>
      <c r="AA42" s="23"/>
      <c r="AB42" s="23"/>
      <c r="AC42" s="23"/>
      <c r="AD42" s="23"/>
      <c r="AE42" s="23"/>
      <c r="AF42" s="23"/>
      <c r="AG42" s="23"/>
      <c r="AH42" s="23"/>
      <c r="AI42" s="23"/>
      <c r="AJ42" s="23"/>
      <c r="AK42" s="23"/>
      <c r="AL42" s="23"/>
      <c r="AM42" s="23"/>
      <c r="AN42" s="24"/>
    </row>
    <row r="43" spans="1:40" ht="15.75" x14ac:dyDescent="0.25">
      <c r="A43" s="25"/>
      <c r="B43" s="27"/>
      <c r="C43" s="21"/>
      <c r="D43" s="22"/>
      <c r="E43" s="22"/>
      <c r="F43" s="21"/>
      <c r="G43" s="21"/>
      <c r="H43" s="21"/>
      <c r="I43" s="21"/>
      <c r="J43" s="21"/>
      <c r="K43" s="21"/>
      <c r="L43" s="21"/>
      <c r="M43" s="21"/>
      <c r="N43" s="21"/>
      <c r="O43" s="21"/>
      <c r="P43" s="21"/>
      <c r="Q43" s="21"/>
      <c r="R43" s="21"/>
      <c r="S43" s="23"/>
      <c r="T43" s="23"/>
      <c r="U43" s="23"/>
      <c r="V43" s="23"/>
      <c r="W43" s="23"/>
      <c r="X43" s="23"/>
      <c r="Y43" s="23"/>
      <c r="Z43" s="23"/>
      <c r="AA43" s="23"/>
      <c r="AB43" s="23"/>
      <c r="AC43" s="23"/>
      <c r="AD43" s="23"/>
      <c r="AE43" s="23"/>
      <c r="AF43" s="23"/>
      <c r="AG43" s="23"/>
      <c r="AH43" s="23"/>
      <c r="AI43" s="23"/>
      <c r="AJ43" s="23"/>
      <c r="AK43" s="23"/>
      <c r="AL43" s="23"/>
      <c r="AM43" s="23"/>
      <c r="AN43" s="24"/>
    </row>
    <row r="44" spans="1:40" ht="15.75" x14ac:dyDescent="0.25">
      <c r="A44" s="19">
        <v>150</v>
      </c>
      <c r="B44" s="26" t="s">
        <v>112</v>
      </c>
      <c r="C44" s="21"/>
      <c r="D44" s="21"/>
      <c r="E44" s="21"/>
      <c r="F44" s="21"/>
      <c r="G44" s="21"/>
      <c r="H44" s="21"/>
      <c r="I44" s="21"/>
      <c r="J44" s="21"/>
      <c r="K44" s="21"/>
      <c r="L44" s="21"/>
      <c r="M44" s="21"/>
      <c r="N44" s="21"/>
      <c r="O44" s="21"/>
      <c r="P44" s="21"/>
      <c r="Q44" s="21"/>
      <c r="R44" s="21"/>
      <c r="S44" s="23"/>
      <c r="T44" s="23"/>
      <c r="U44" s="23"/>
      <c r="V44" s="23"/>
      <c r="W44" s="23"/>
      <c r="X44" s="23"/>
      <c r="Y44" s="23"/>
      <c r="Z44" s="23"/>
      <c r="AA44" s="23"/>
      <c r="AB44" s="23"/>
      <c r="AC44" s="23"/>
      <c r="AD44" s="23"/>
      <c r="AE44" s="23"/>
      <c r="AF44" s="23"/>
      <c r="AG44" s="23"/>
      <c r="AH44" s="23"/>
      <c r="AI44" s="23"/>
      <c r="AJ44" s="23"/>
      <c r="AK44" s="23"/>
      <c r="AL44" s="23"/>
      <c r="AM44" s="23"/>
      <c r="AN44" s="24"/>
    </row>
    <row r="45" spans="1:40" ht="15.75" x14ac:dyDescent="0.25">
      <c r="A45" s="32"/>
      <c r="B45" s="33"/>
      <c r="C45" s="34"/>
      <c r="D45" s="34"/>
      <c r="E45" s="34"/>
      <c r="F45" s="34"/>
      <c r="G45" s="34"/>
      <c r="H45" s="34"/>
      <c r="I45" s="34"/>
      <c r="J45" s="34"/>
      <c r="K45" s="34"/>
      <c r="L45" s="34"/>
      <c r="M45" s="34"/>
      <c r="N45" s="34"/>
      <c r="O45" s="34"/>
      <c r="P45" s="34"/>
      <c r="Q45" s="34"/>
      <c r="R45" s="34"/>
      <c r="S45" s="35"/>
      <c r="T45" s="35"/>
      <c r="U45" s="35"/>
      <c r="V45" s="35"/>
      <c r="W45" s="35"/>
      <c r="X45" s="35"/>
      <c r="Y45" s="35"/>
      <c r="Z45" s="35"/>
      <c r="AA45" s="35"/>
      <c r="AB45" s="35"/>
      <c r="AC45" s="35"/>
      <c r="AD45" s="35"/>
      <c r="AE45" s="35"/>
      <c r="AF45" s="35"/>
      <c r="AG45" s="35"/>
      <c r="AH45" s="35"/>
      <c r="AI45" s="35"/>
      <c r="AJ45" s="35"/>
      <c r="AK45" s="35"/>
      <c r="AL45" s="35"/>
      <c r="AM45" s="35"/>
      <c r="AN45" s="36"/>
    </row>
    <row r="46" spans="1:40" ht="15.75" x14ac:dyDescent="0.25">
      <c r="A46" s="19">
        <v>160</v>
      </c>
      <c r="B46" s="26" t="s">
        <v>50</v>
      </c>
      <c r="C46" s="34"/>
      <c r="D46" s="34"/>
      <c r="E46" s="34"/>
      <c r="F46" s="34"/>
      <c r="G46" s="34"/>
      <c r="H46" s="34"/>
      <c r="I46" s="34"/>
      <c r="J46" s="34"/>
      <c r="K46" s="34"/>
      <c r="L46" s="34"/>
      <c r="M46" s="34"/>
      <c r="N46" s="34"/>
      <c r="O46" s="34"/>
      <c r="P46" s="34"/>
      <c r="Q46" s="34"/>
      <c r="R46" s="34"/>
      <c r="S46" s="35"/>
      <c r="T46" s="35"/>
      <c r="U46" s="35"/>
      <c r="V46" s="35"/>
      <c r="W46" s="35"/>
      <c r="X46" s="35"/>
      <c r="Y46" s="35"/>
      <c r="Z46" s="35"/>
      <c r="AA46" s="35"/>
      <c r="AB46" s="35"/>
      <c r="AC46" s="35"/>
      <c r="AD46" s="35"/>
      <c r="AE46" s="35"/>
      <c r="AF46" s="35"/>
      <c r="AG46" s="35"/>
      <c r="AH46" s="35"/>
      <c r="AI46" s="35"/>
      <c r="AJ46" s="35"/>
      <c r="AK46" s="35"/>
      <c r="AL46" s="35"/>
      <c r="AM46" s="35"/>
      <c r="AN46" s="36"/>
    </row>
    <row r="47" spans="1:40" ht="15.75" x14ac:dyDescent="0.25">
      <c r="A47" s="32"/>
      <c r="B47" s="33"/>
      <c r="C47" s="34"/>
      <c r="D47" s="34"/>
      <c r="E47" s="34"/>
      <c r="F47" s="34"/>
      <c r="G47" s="34"/>
      <c r="H47" s="34"/>
      <c r="I47" s="34"/>
      <c r="J47" s="34"/>
      <c r="K47" s="34"/>
      <c r="L47" s="34"/>
      <c r="M47" s="34"/>
      <c r="N47" s="34"/>
      <c r="O47" s="34"/>
      <c r="P47" s="34"/>
      <c r="Q47" s="34"/>
      <c r="R47" s="34"/>
      <c r="S47" s="35"/>
      <c r="T47" s="35"/>
      <c r="U47" s="35"/>
      <c r="V47" s="35"/>
      <c r="W47" s="35"/>
      <c r="X47" s="35"/>
      <c r="Y47" s="35"/>
      <c r="Z47" s="35"/>
      <c r="AA47" s="35"/>
      <c r="AB47" s="35"/>
      <c r="AC47" s="35"/>
      <c r="AD47" s="35"/>
      <c r="AE47" s="35"/>
      <c r="AF47" s="35"/>
      <c r="AG47" s="35"/>
      <c r="AH47" s="35"/>
      <c r="AI47" s="35"/>
      <c r="AJ47" s="35"/>
      <c r="AK47" s="35"/>
      <c r="AL47" s="35"/>
      <c r="AM47" s="35"/>
      <c r="AN47" s="36"/>
    </row>
    <row r="48" spans="1:40" ht="15.75" x14ac:dyDescent="0.25">
      <c r="A48" s="32">
        <v>190</v>
      </c>
      <c r="B48" s="33" t="s">
        <v>54</v>
      </c>
      <c r="C48" s="34"/>
      <c r="D48" s="34"/>
      <c r="E48" s="34"/>
      <c r="F48" s="34"/>
      <c r="G48" s="34"/>
      <c r="H48" s="34"/>
      <c r="I48" s="34"/>
      <c r="J48" s="34"/>
      <c r="K48" s="34"/>
      <c r="L48" s="34"/>
      <c r="M48" s="34"/>
      <c r="N48" s="34"/>
      <c r="O48" s="34"/>
      <c r="P48" s="34"/>
      <c r="Q48" s="34"/>
      <c r="R48" s="34"/>
      <c r="S48" s="35"/>
      <c r="T48" s="35"/>
      <c r="U48" s="35"/>
      <c r="V48" s="35"/>
      <c r="W48" s="35"/>
      <c r="X48" s="35"/>
      <c r="Y48" s="35"/>
      <c r="Z48" s="35"/>
      <c r="AA48" s="35"/>
      <c r="AB48" s="35"/>
      <c r="AC48" s="35"/>
      <c r="AD48" s="35"/>
      <c r="AE48" s="35"/>
      <c r="AF48" s="35"/>
      <c r="AG48" s="35"/>
      <c r="AH48" s="35"/>
      <c r="AI48" s="35"/>
      <c r="AJ48" s="35"/>
      <c r="AK48" s="35"/>
      <c r="AL48" s="35"/>
      <c r="AM48" s="35"/>
      <c r="AN48" s="36"/>
    </row>
    <row r="49" spans="1:40" ht="15.75" x14ac:dyDescent="0.25">
      <c r="A49" s="32"/>
      <c r="B49" s="33"/>
      <c r="C49" s="34"/>
      <c r="D49" s="34"/>
      <c r="E49" s="34"/>
      <c r="F49" s="34"/>
      <c r="G49" s="34"/>
      <c r="H49" s="34"/>
      <c r="I49" s="34"/>
      <c r="J49" s="34"/>
      <c r="K49" s="34"/>
      <c r="L49" s="34"/>
      <c r="M49" s="34"/>
      <c r="N49" s="34"/>
      <c r="O49" s="34"/>
      <c r="P49" s="34"/>
      <c r="Q49" s="34"/>
      <c r="R49" s="34"/>
      <c r="S49" s="35"/>
      <c r="T49" s="35"/>
      <c r="U49" s="35"/>
      <c r="V49" s="35"/>
      <c r="W49" s="35"/>
      <c r="X49" s="35"/>
      <c r="Y49" s="35"/>
      <c r="Z49" s="35"/>
      <c r="AA49" s="35"/>
      <c r="AB49" s="35"/>
      <c r="AC49" s="35"/>
      <c r="AD49" s="35"/>
      <c r="AE49" s="35"/>
      <c r="AF49" s="35"/>
      <c r="AG49" s="35"/>
      <c r="AH49" s="35"/>
      <c r="AI49" s="35"/>
      <c r="AJ49" s="35"/>
      <c r="AK49" s="35"/>
      <c r="AL49" s="35"/>
      <c r="AM49" s="35"/>
      <c r="AN49" s="36"/>
    </row>
    <row r="50" spans="1:40" ht="15.75" x14ac:dyDescent="0.25">
      <c r="A50" s="32">
        <v>200</v>
      </c>
      <c r="B50" s="33" t="s">
        <v>114</v>
      </c>
      <c r="C50" s="34"/>
      <c r="D50" s="34"/>
      <c r="E50" s="34"/>
      <c r="F50" s="34"/>
      <c r="G50" s="34"/>
      <c r="H50" s="34"/>
      <c r="I50" s="34"/>
      <c r="J50" s="34"/>
      <c r="K50" s="34"/>
      <c r="L50" s="34"/>
      <c r="M50" s="34"/>
      <c r="N50" s="34"/>
      <c r="O50" s="34"/>
      <c r="P50" s="34"/>
      <c r="Q50" s="34"/>
      <c r="R50" s="34"/>
      <c r="S50" s="35"/>
      <c r="T50" s="35"/>
      <c r="U50" s="35"/>
      <c r="V50" s="35"/>
      <c r="W50" s="35"/>
      <c r="X50" s="35"/>
      <c r="Y50" s="35"/>
      <c r="Z50" s="35"/>
      <c r="AA50" s="35"/>
      <c r="AB50" s="35"/>
      <c r="AC50" s="35"/>
      <c r="AD50" s="35"/>
      <c r="AE50" s="35"/>
      <c r="AF50" s="35"/>
      <c r="AG50" s="35"/>
      <c r="AH50" s="35"/>
      <c r="AI50" s="35"/>
      <c r="AJ50" s="35"/>
      <c r="AK50" s="35"/>
      <c r="AL50" s="35"/>
      <c r="AM50" s="35"/>
      <c r="AN50" s="36"/>
    </row>
    <row r="51" spans="1:40" ht="15.75" x14ac:dyDescent="0.25">
      <c r="A51" s="32"/>
      <c r="B51" s="33"/>
      <c r="C51" s="34"/>
      <c r="D51" s="34"/>
      <c r="E51" s="34"/>
      <c r="F51" s="34"/>
      <c r="G51" s="34"/>
      <c r="H51" s="34"/>
      <c r="I51" s="34"/>
      <c r="J51" s="34"/>
      <c r="K51" s="34"/>
      <c r="L51" s="34"/>
      <c r="M51" s="34"/>
      <c r="N51" s="34"/>
      <c r="O51" s="34"/>
      <c r="P51" s="34"/>
      <c r="Q51" s="34"/>
      <c r="R51" s="34"/>
      <c r="S51" s="35"/>
      <c r="T51" s="35"/>
      <c r="U51" s="35"/>
      <c r="V51" s="35"/>
      <c r="W51" s="35"/>
      <c r="X51" s="35"/>
      <c r="Y51" s="35"/>
      <c r="Z51" s="35"/>
      <c r="AA51" s="35"/>
      <c r="AB51" s="35"/>
      <c r="AC51" s="35"/>
      <c r="AD51" s="35"/>
      <c r="AE51" s="35"/>
      <c r="AF51" s="35"/>
      <c r="AG51" s="35"/>
      <c r="AH51" s="35"/>
      <c r="AI51" s="35"/>
      <c r="AJ51" s="35"/>
      <c r="AK51" s="35"/>
      <c r="AL51" s="35"/>
      <c r="AM51" s="35"/>
      <c r="AN51" s="36"/>
    </row>
    <row r="52" spans="1:40" ht="16.5" thickBot="1" x14ac:dyDescent="0.3">
      <c r="A52" s="32">
        <v>210</v>
      </c>
      <c r="B52" s="33" t="s">
        <v>115</v>
      </c>
      <c r="C52" s="34"/>
      <c r="D52" s="34"/>
      <c r="E52" s="34"/>
      <c r="F52" s="34"/>
      <c r="G52" s="34"/>
      <c r="H52" s="34"/>
      <c r="I52" s="34"/>
      <c r="J52" s="34"/>
      <c r="K52" s="34"/>
      <c r="L52" s="34"/>
      <c r="M52" s="34"/>
      <c r="N52" s="34"/>
      <c r="O52" s="34"/>
      <c r="P52" s="34"/>
      <c r="Q52" s="34"/>
      <c r="R52" s="34"/>
      <c r="S52" s="35"/>
      <c r="T52" s="35"/>
      <c r="U52" s="35"/>
      <c r="V52" s="35"/>
      <c r="W52" s="35"/>
      <c r="X52" s="35"/>
      <c r="Y52" s="35"/>
      <c r="Z52" s="35"/>
      <c r="AA52" s="35"/>
      <c r="AB52" s="35"/>
      <c r="AC52" s="35"/>
      <c r="AD52" s="35"/>
      <c r="AE52" s="35"/>
      <c r="AF52" s="35"/>
      <c r="AG52" s="35"/>
      <c r="AH52" s="35"/>
      <c r="AI52" s="35"/>
      <c r="AJ52" s="35"/>
      <c r="AK52" s="35"/>
      <c r="AL52" s="35"/>
      <c r="AM52" s="35"/>
      <c r="AN52" s="36"/>
    </row>
    <row r="53" spans="1:40" ht="16.5" thickBot="1" x14ac:dyDescent="0.3">
      <c r="A53" s="37"/>
      <c r="B53" s="38" t="s">
        <v>122</v>
      </c>
      <c r="C53" s="39"/>
      <c r="D53" s="39"/>
      <c r="E53" s="39"/>
      <c r="F53" s="39"/>
      <c r="G53" s="39"/>
      <c r="H53" s="39"/>
      <c r="I53" s="39"/>
      <c r="J53" s="39"/>
      <c r="K53" s="39"/>
      <c r="L53" s="39"/>
      <c r="M53" s="39"/>
      <c r="N53" s="39"/>
      <c r="O53" s="39"/>
      <c r="P53" s="39"/>
      <c r="Q53" s="39"/>
      <c r="R53" s="39"/>
      <c r="S53" s="40"/>
      <c r="T53" s="40"/>
      <c r="U53" s="40"/>
      <c r="V53" s="40"/>
      <c r="W53" s="40"/>
      <c r="X53" s="40"/>
      <c r="Y53" s="40"/>
      <c r="Z53" s="40"/>
      <c r="AA53" s="40"/>
      <c r="AB53" s="40"/>
      <c r="AC53" s="40"/>
      <c r="AD53" s="40"/>
      <c r="AE53" s="40"/>
      <c r="AF53" s="40"/>
      <c r="AG53" s="40"/>
      <c r="AH53" s="40"/>
      <c r="AI53" s="40"/>
      <c r="AJ53" s="40"/>
      <c r="AK53" s="40"/>
      <c r="AL53" s="40"/>
      <c r="AM53" s="40"/>
      <c r="AN53" s="41"/>
    </row>
  </sheetData>
  <mergeCells count="17">
    <mergeCell ref="A1:AN1"/>
    <mergeCell ref="A2:AN2"/>
    <mergeCell ref="A3:AN3"/>
    <mergeCell ref="A5:AN5"/>
    <mergeCell ref="A6:AN6"/>
    <mergeCell ref="A8:AN8"/>
    <mergeCell ref="A4:AN4"/>
    <mergeCell ref="A7:AN7"/>
    <mergeCell ref="A12:A13"/>
    <mergeCell ref="B12:B13"/>
    <mergeCell ref="C12:C13"/>
    <mergeCell ref="D12:D13"/>
    <mergeCell ref="G12:AN12"/>
    <mergeCell ref="A10:F10"/>
    <mergeCell ref="X10:AF10"/>
    <mergeCell ref="A9:AN9"/>
    <mergeCell ref="E12:E13"/>
  </mergeCells>
  <pageMargins left="0.70866141732283472" right="0.70866141732283472" top="0.35433070866141736" bottom="0.74803149606299213" header="0.31496062992125984" footer="0.31496062992125984"/>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view="pageBreakPreview" zoomScale="85" zoomScaleNormal="100" zoomScaleSheetLayoutView="85" workbookViewId="0">
      <selection activeCell="E11" sqref="E1:E1048576"/>
    </sheetView>
  </sheetViews>
  <sheetFormatPr baseColWidth="10" defaultRowHeight="15" x14ac:dyDescent="0.25"/>
  <cols>
    <col min="1" max="1" width="8.28515625" bestFit="1" customWidth="1"/>
    <col min="2" max="2" width="40.140625" customWidth="1"/>
    <col min="3" max="3" width="6.28515625" customWidth="1"/>
    <col min="4" max="4" width="14.85546875" customWidth="1"/>
    <col min="5" max="5" width="18.85546875" customWidth="1"/>
    <col min="6" max="14" width="2.140625" bestFit="1" customWidth="1"/>
    <col min="15" max="17" width="3.28515625" bestFit="1" customWidth="1"/>
    <col min="18" max="21" width="3.28515625" customWidth="1"/>
    <col min="22" max="23" width="3.28515625" bestFit="1" customWidth="1"/>
    <col min="24" max="38" width="3.28515625" customWidth="1"/>
    <col min="39" max="39" width="3.28515625" bestFit="1" customWidth="1"/>
  </cols>
  <sheetData>
    <row r="1" spans="1:39" ht="15.75" x14ac:dyDescent="0.25">
      <c r="A1" s="832" t="str">
        <f>+'CENTRO ESCOLAR'!A1:I1</f>
        <v>MINISTERIO DE EDUCACIÓN</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row>
    <row r="2" spans="1:39" ht="15.75" x14ac:dyDescent="0.25">
      <c r="A2" s="832" t="str">
        <f>+'CENTRO ESCOLAR'!A2:I2</f>
        <v>DIVISIÓN GENERAL DE INFRAESTRUCTURA ESCOLAR</v>
      </c>
      <c r="B2" s="832"/>
      <c r="C2" s="832"/>
      <c r="D2" s="832"/>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row>
    <row r="3" spans="1:39" ht="15.75" x14ac:dyDescent="0.25">
      <c r="A3" s="832" t="str">
        <f>'PROG. FINANCIERA CE'!$A$3</f>
        <v>DIVISIÓN DE PREINVERSIÓN</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row>
    <row r="4" spans="1:39" ht="15.75" x14ac:dyDescent="0.25">
      <c r="A4" s="832"/>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row>
    <row r="5" spans="1:39" ht="15.75" x14ac:dyDescent="0.25">
      <c r="A5" s="832" t="str">
        <f>+'CENTRO ESCOLAR'!A5:I5</f>
        <v>PROYECTO: MEJORAMIENTO DEL CENTRO ESCOLAR ANDRÉS CASTRO</v>
      </c>
      <c r="B5" s="832"/>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row>
    <row r="6" spans="1:39" ht="15.75" x14ac:dyDescent="0.25">
      <c r="A6" s="832" t="str">
        <f>+'CENTRO ESCOLAR'!A6:I6</f>
        <v>UBICACIÓN: MUNICIPIO DE WASPAM,  REGIÓN AUTÓNOMA COSTA CARIBE NORTE</v>
      </c>
      <c r="B6" s="832"/>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row>
    <row r="7" spans="1:39" ht="15.75" x14ac:dyDescent="0.25">
      <c r="A7" s="831"/>
      <c r="B7" s="831"/>
      <c r="C7" s="831"/>
      <c r="D7" s="831"/>
      <c r="E7" s="831"/>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831"/>
      <c r="AM7" s="831"/>
    </row>
    <row r="8" spans="1:39" ht="15.75" x14ac:dyDescent="0.25">
      <c r="A8" s="832" t="s">
        <v>134</v>
      </c>
      <c r="B8" s="832"/>
      <c r="C8" s="832"/>
      <c r="D8" s="832"/>
      <c r="E8" s="832"/>
      <c r="F8" s="832"/>
      <c r="G8" s="832"/>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row>
    <row r="9" spans="1:39" ht="15.75" x14ac:dyDescent="0.25">
      <c r="A9" s="832"/>
      <c r="B9" s="832"/>
      <c r="C9" s="832"/>
      <c r="D9" s="832"/>
      <c r="E9" s="832"/>
      <c r="F9" s="832"/>
      <c r="G9" s="832"/>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row>
    <row r="10" spans="1:39" ht="15.75" x14ac:dyDescent="0.25">
      <c r="A10" s="842" t="s">
        <v>5</v>
      </c>
      <c r="B10" s="842"/>
      <c r="C10" s="842"/>
      <c r="D10" s="842"/>
      <c r="E10" s="842"/>
      <c r="F10" s="148"/>
      <c r="G10" s="148"/>
      <c r="H10" s="148"/>
      <c r="I10" s="148"/>
      <c r="J10" s="148"/>
      <c r="K10" s="148"/>
      <c r="L10" s="148"/>
      <c r="M10" s="148"/>
      <c r="N10" s="148"/>
      <c r="O10" s="148"/>
      <c r="P10" s="148"/>
      <c r="Q10" s="148"/>
      <c r="R10" s="843" t="s">
        <v>6</v>
      </c>
      <c r="S10" s="843"/>
      <c r="T10" s="843"/>
      <c r="U10" s="843"/>
      <c r="V10" s="843"/>
      <c r="W10" s="843"/>
      <c r="X10" s="843"/>
      <c r="Y10" s="843"/>
      <c r="Z10" s="843"/>
      <c r="AA10" s="843"/>
      <c r="AB10" s="843"/>
      <c r="AC10" s="843"/>
      <c r="AD10" s="843"/>
      <c r="AE10" s="843"/>
      <c r="AF10" s="843"/>
      <c r="AG10" s="843"/>
      <c r="AH10" s="843"/>
      <c r="AI10" s="843"/>
      <c r="AJ10" s="843"/>
      <c r="AK10" s="843"/>
      <c r="AL10" s="843"/>
      <c r="AM10" s="843"/>
    </row>
    <row r="11" spans="1:39" ht="16.5" thickBot="1"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39" ht="16.5" thickBot="1" x14ac:dyDescent="0.3">
      <c r="A12" s="833" t="s">
        <v>124</v>
      </c>
      <c r="B12" s="835" t="s">
        <v>125</v>
      </c>
      <c r="C12" s="837" t="s">
        <v>9</v>
      </c>
      <c r="D12" s="859" t="s">
        <v>404</v>
      </c>
      <c r="E12" s="860" t="s">
        <v>510</v>
      </c>
      <c r="F12" s="839" t="s">
        <v>126</v>
      </c>
      <c r="G12" s="840"/>
      <c r="H12" s="840"/>
      <c r="I12" s="840"/>
      <c r="J12" s="840"/>
      <c r="K12" s="840"/>
      <c r="L12" s="840"/>
      <c r="M12" s="840"/>
      <c r="N12" s="840"/>
      <c r="O12" s="840"/>
      <c r="P12" s="840"/>
      <c r="Q12" s="840"/>
      <c r="R12" s="840"/>
      <c r="S12" s="840"/>
      <c r="T12" s="840"/>
      <c r="U12" s="840"/>
      <c r="V12" s="840"/>
      <c r="W12" s="840"/>
      <c r="X12" s="840"/>
      <c r="Y12" s="840"/>
      <c r="Z12" s="840"/>
      <c r="AA12" s="840"/>
      <c r="AB12" s="840"/>
      <c r="AC12" s="840"/>
      <c r="AD12" s="840"/>
      <c r="AE12" s="840"/>
      <c r="AF12" s="840"/>
      <c r="AG12" s="840"/>
      <c r="AH12" s="840"/>
      <c r="AI12" s="840"/>
      <c r="AJ12" s="840"/>
      <c r="AK12" s="840"/>
      <c r="AL12" s="840"/>
      <c r="AM12" s="841"/>
    </row>
    <row r="13" spans="1:39" ht="16.5" thickBot="1" x14ac:dyDescent="0.3">
      <c r="A13" s="834"/>
      <c r="B13" s="836"/>
      <c r="C13" s="838"/>
      <c r="D13" s="861"/>
      <c r="E13" s="862"/>
      <c r="F13" s="206">
        <v>1</v>
      </c>
      <c r="G13" s="207">
        <v>2</v>
      </c>
      <c r="H13" s="206">
        <v>3</v>
      </c>
      <c r="I13" s="206">
        <v>4</v>
      </c>
      <c r="J13" s="207">
        <v>5</v>
      </c>
      <c r="K13" s="206">
        <v>6</v>
      </c>
      <c r="L13" s="207">
        <v>7</v>
      </c>
      <c r="M13" s="206">
        <v>8</v>
      </c>
      <c r="N13" s="206">
        <v>9</v>
      </c>
      <c r="O13" s="207">
        <v>10</v>
      </c>
      <c r="P13" s="206">
        <v>11</v>
      </c>
      <c r="Q13" s="207">
        <v>12</v>
      </c>
      <c r="R13" s="206">
        <v>13</v>
      </c>
      <c r="S13" s="206">
        <v>14</v>
      </c>
      <c r="T13" s="207">
        <v>15</v>
      </c>
      <c r="U13" s="206">
        <v>16</v>
      </c>
      <c r="V13" s="207">
        <v>17</v>
      </c>
      <c r="W13" s="206">
        <v>18</v>
      </c>
      <c r="X13" s="208">
        <v>19</v>
      </c>
      <c r="Y13" s="208">
        <v>20</v>
      </c>
      <c r="Z13" s="208">
        <v>21</v>
      </c>
      <c r="AA13" s="208">
        <v>22</v>
      </c>
      <c r="AB13" s="208">
        <v>23</v>
      </c>
      <c r="AC13" s="208">
        <v>24</v>
      </c>
      <c r="AD13" s="208">
        <v>25</v>
      </c>
      <c r="AE13" s="208">
        <v>26</v>
      </c>
      <c r="AF13" s="208">
        <v>27</v>
      </c>
      <c r="AG13" s="212">
        <v>28</v>
      </c>
      <c r="AH13" s="208">
        <v>29</v>
      </c>
      <c r="AI13" s="208">
        <v>30</v>
      </c>
      <c r="AJ13" s="208">
        <v>31</v>
      </c>
      <c r="AK13" s="208">
        <v>32</v>
      </c>
      <c r="AL13" s="208">
        <v>33</v>
      </c>
      <c r="AM13" s="212">
        <v>34</v>
      </c>
    </row>
    <row r="14" spans="1:39" ht="15.75" x14ac:dyDescent="0.25">
      <c r="A14" s="12" t="s">
        <v>116</v>
      </c>
      <c r="B14" s="13" t="s">
        <v>12</v>
      </c>
      <c r="C14" s="14"/>
      <c r="D14" s="15"/>
      <c r="E14" s="14"/>
      <c r="F14" s="16"/>
      <c r="G14" s="16"/>
      <c r="H14" s="16"/>
      <c r="I14" s="16"/>
      <c r="J14" s="16"/>
      <c r="K14" s="16"/>
      <c r="L14" s="16"/>
      <c r="M14" s="16"/>
      <c r="N14" s="16"/>
      <c r="O14" s="16"/>
      <c r="P14" s="16"/>
      <c r="Q14" s="16"/>
      <c r="R14" s="17"/>
      <c r="S14" s="17"/>
      <c r="T14" s="17"/>
      <c r="U14" s="17"/>
      <c r="V14" s="17"/>
      <c r="W14" s="17"/>
      <c r="X14" s="17"/>
      <c r="Y14" s="17"/>
      <c r="Z14" s="17"/>
      <c r="AA14" s="17"/>
      <c r="AB14" s="17"/>
      <c r="AC14" s="17"/>
      <c r="AD14" s="17"/>
      <c r="AE14" s="17"/>
      <c r="AF14" s="17"/>
      <c r="AG14" s="17"/>
      <c r="AH14" s="17"/>
      <c r="AI14" s="17"/>
      <c r="AJ14" s="17"/>
      <c r="AK14" s="17"/>
      <c r="AL14" s="17"/>
      <c r="AM14" s="18"/>
    </row>
    <row r="15" spans="1:39" ht="15.75" x14ac:dyDescent="0.25">
      <c r="A15" s="19"/>
      <c r="B15" s="20"/>
      <c r="C15" s="21"/>
      <c r="D15" s="22"/>
      <c r="E15" s="21"/>
      <c r="F15" s="21"/>
      <c r="G15" s="21"/>
      <c r="H15" s="21"/>
      <c r="I15" s="21"/>
      <c r="J15" s="21"/>
      <c r="K15" s="21"/>
      <c r="L15" s="21"/>
      <c r="M15" s="21"/>
      <c r="N15" s="21"/>
      <c r="O15" s="21"/>
      <c r="P15" s="21"/>
      <c r="Q15" s="21"/>
      <c r="R15" s="23"/>
      <c r="S15" s="23"/>
      <c r="T15" s="23"/>
      <c r="U15" s="23"/>
      <c r="V15" s="23"/>
      <c r="W15" s="23"/>
      <c r="X15" s="23"/>
      <c r="Y15" s="23"/>
      <c r="Z15" s="23"/>
      <c r="AA15" s="23"/>
      <c r="AB15" s="23"/>
      <c r="AC15" s="23"/>
      <c r="AD15" s="23"/>
      <c r="AE15" s="23"/>
      <c r="AF15" s="23"/>
      <c r="AG15" s="23"/>
      <c r="AH15" s="23"/>
      <c r="AI15" s="23"/>
      <c r="AJ15" s="23"/>
      <c r="AK15" s="23"/>
      <c r="AL15" s="23"/>
      <c r="AM15" s="24"/>
    </row>
    <row r="16" spans="1:39" ht="15.75" x14ac:dyDescent="0.25">
      <c r="A16" s="25" t="s">
        <v>117</v>
      </c>
      <c r="B16" s="26" t="s">
        <v>79</v>
      </c>
      <c r="C16" s="21"/>
      <c r="D16" s="22"/>
      <c r="E16" s="21"/>
      <c r="F16" s="21"/>
      <c r="G16" s="21"/>
      <c r="H16" s="21"/>
      <c r="I16" s="21"/>
      <c r="J16" s="21"/>
      <c r="K16" s="21"/>
      <c r="L16" s="21"/>
      <c r="M16" s="21"/>
      <c r="N16" s="21"/>
      <c r="O16" s="21"/>
      <c r="P16" s="21"/>
      <c r="Q16" s="21"/>
      <c r="R16" s="23"/>
      <c r="S16" s="23"/>
      <c r="T16" s="23"/>
      <c r="U16" s="23"/>
      <c r="V16" s="23"/>
      <c r="W16" s="23"/>
      <c r="X16" s="23"/>
      <c r="Y16" s="23"/>
      <c r="Z16" s="23"/>
      <c r="AA16" s="23"/>
      <c r="AB16" s="23"/>
      <c r="AC16" s="23"/>
      <c r="AD16" s="23"/>
      <c r="AE16" s="23"/>
      <c r="AF16" s="23"/>
      <c r="AG16" s="23"/>
      <c r="AH16" s="23"/>
      <c r="AI16" s="23"/>
      <c r="AJ16" s="23"/>
      <c r="AK16" s="23"/>
      <c r="AL16" s="23"/>
      <c r="AM16" s="24"/>
    </row>
    <row r="17" spans="1:39" ht="15.75" x14ac:dyDescent="0.25">
      <c r="A17" s="19"/>
      <c r="B17" s="20"/>
      <c r="C17" s="21"/>
      <c r="D17" s="22"/>
      <c r="E17" s="21"/>
      <c r="F17" s="21"/>
      <c r="G17" s="21"/>
      <c r="H17" s="21"/>
      <c r="I17" s="21"/>
      <c r="J17" s="21"/>
      <c r="K17" s="21"/>
      <c r="L17" s="21"/>
      <c r="M17" s="21"/>
      <c r="N17" s="21"/>
      <c r="O17" s="21"/>
      <c r="P17" s="21"/>
      <c r="Q17" s="21"/>
      <c r="R17" s="23"/>
      <c r="S17" s="23"/>
      <c r="T17" s="23"/>
      <c r="U17" s="23"/>
      <c r="V17" s="23"/>
      <c r="W17" s="23"/>
      <c r="X17" s="23"/>
      <c r="Y17" s="23"/>
      <c r="Z17" s="23"/>
      <c r="AA17" s="23"/>
      <c r="AB17" s="23"/>
      <c r="AC17" s="23"/>
      <c r="AD17" s="23"/>
      <c r="AE17" s="23"/>
      <c r="AF17" s="23"/>
      <c r="AG17" s="23"/>
      <c r="AH17" s="23"/>
      <c r="AI17" s="23"/>
      <c r="AJ17" s="23"/>
      <c r="AK17" s="23"/>
      <c r="AL17" s="23"/>
      <c r="AM17" s="24"/>
    </row>
    <row r="18" spans="1:39" ht="15.75" x14ac:dyDescent="0.25">
      <c r="A18" s="25" t="s">
        <v>118</v>
      </c>
      <c r="B18" s="27" t="s">
        <v>23</v>
      </c>
      <c r="C18" s="21"/>
      <c r="D18" s="28"/>
      <c r="E18" s="22"/>
      <c r="F18" s="22"/>
      <c r="G18" s="21"/>
      <c r="H18" s="21"/>
      <c r="I18" s="21"/>
      <c r="J18" s="21"/>
      <c r="K18" s="21"/>
      <c r="L18" s="21"/>
      <c r="M18" s="21"/>
      <c r="N18" s="21"/>
      <c r="O18" s="21"/>
      <c r="P18" s="21"/>
      <c r="Q18" s="21"/>
      <c r="R18" s="23"/>
      <c r="S18" s="23"/>
      <c r="T18" s="23"/>
      <c r="U18" s="23"/>
      <c r="V18" s="23"/>
      <c r="W18" s="23"/>
      <c r="X18" s="23"/>
      <c r="Y18" s="23"/>
      <c r="Z18" s="23"/>
      <c r="AA18" s="23"/>
      <c r="AB18" s="23"/>
      <c r="AC18" s="23"/>
      <c r="AD18" s="23"/>
      <c r="AE18" s="23"/>
      <c r="AF18" s="23"/>
      <c r="AG18" s="23"/>
      <c r="AH18" s="23"/>
      <c r="AI18" s="23"/>
      <c r="AJ18" s="23"/>
      <c r="AK18" s="23"/>
      <c r="AL18" s="23"/>
      <c r="AM18" s="24"/>
    </row>
    <row r="19" spans="1:39" ht="15.75" x14ac:dyDescent="0.25">
      <c r="A19" s="25"/>
      <c r="B19" s="27"/>
      <c r="C19" s="21"/>
      <c r="D19" s="28"/>
      <c r="E19" s="22"/>
      <c r="F19" s="22"/>
      <c r="G19" s="21"/>
      <c r="H19" s="21"/>
      <c r="I19" s="21"/>
      <c r="J19" s="21"/>
      <c r="K19" s="21"/>
      <c r="L19" s="21"/>
      <c r="M19" s="21"/>
      <c r="N19" s="21"/>
      <c r="O19" s="21"/>
      <c r="P19" s="21"/>
      <c r="Q19" s="21"/>
      <c r="R19" s="23"/>
      <c r="S19" s="23"/>
      <c r="T19" s="23"/>
      <c r="U19" s="23"/>
      <c r="V19" s="23"/>
      <c r="W19" s="23"/>
      <c r="X19" s="23"/>
      <c r="Y19" s="23"/>
      <c r="Z19" s="23"/>
      <c r="AA19" s="23"/>
      <c r="AB19" s="23"/>
      <c r="AC19" s="23"/>
      <c r="AD19" s="23"/>
      <c r="AE19" s="23"/>
      <c r="AF19" s="23"/>
      <c r="AG19" s="23"/>
      <c r="AH19" s="23"/>
      <c r="AI19" s="23"/>
      <c r="AJ19" s="23"/>
      <c r="AK19" s="23"/>
      <c r="AL19" s="23"/>
      <c r="AM19" s="24"/>
    </row>
    <row r="20" spans="1:39" ht="15.75" x14ac:dyDescent="0.25">
      <c r="A20" s="25" t="s">
        <v>127</v>
      </c>
      <c r="B20" s="27" t="s">
        <v>128</v>
      </c>
      <c r="C20" s="21"/>
      <c r="D20" s="28"/>
      <c r="E20" s="22"/>
      <c r="F20" s="22"/>
      <c r="G20" s="21"/>
      <c r="H20" s="21"/>
      <c r="I20" s="21"/>
      <c r="J20" s="21"/>
      <c r="K20" s="21"/>
      <c r="L20" s="21"/>
      <c r="M20" s="21"/>
      <c r="N20" s="21"/>
      <c r="O20" s="21"/>
      <c r="P20" s="21"/>
      <c r="Q20" s="21"/>
      <c r="R20" s="23"/>
      <c r="S20" s="23"/>
      <c r="T20" s="23"/>
      <c r="U20" s="23"/>
      <c r="V20" s="23"/>
      <c r="W20" s="23"/>
      <c r="X20" s="23"/>
      <c r="Y20" s="23"/>
      <c r="Z20" s="23"/>
      <c r="AA20" s="23"/>
      <c r="AB20" s="23"/>
      <c r="AC20" s="23"/>
      <c r="AD20" s="23"/>
      <c r="AE20" s="23"/>
      <c r="AF20" s="23"/>
      <c r="AG20" s="23"/>
      <c r="AH20" s="23"/>
      <c r="AI20" s="23"/>
      <c r="AJ20" s="23"/>
      <c r="AK20" s="23"/>
      <c r="AL20" s="23"/>
      <c r="AM20" s="24"/>
    </row>
    <row r="21" spans="1:39" ht="15.75" x14ac:dyDescent="0.25">
      <c r="A21" s="29"/>
      <c r="B21" s="30"/>
      <c r="C21" s="21"/>
      <c r="D21" s="22"/>
      <c r="E21" s="21"/>
      <c r="F21" s="21"/>
      <c r="G21" s="21"/>
      <c r="H21" s="21"/>
      <c r="I21" s="21"/>
      <c r="J21" s="21"/>
      <c r="K21" s="21"/>
      <c r="L21" s="21"/>
      <c r="M21" s="21"/>
      <c r="N21" s="21"/>
      <c r="O21" s="21"/>
      <c r="P21" s="21"/>
      <c r="Q21" s="21"/>
      <c r="R21" s="23"/>
      <c r="S21" s="23"/>
      <c r="T21" s="23"/>
      <c r="U21" s="23"/>
      <c r="V21" s="23"/>
      <c r="W21" s="23"/>
      <c r="X21" s="23"/>
      <c r="Y21" s="23"/>
      <c r="Z21" s="23"/>
      <c r="AA21" s="23"/>
      <c r="AB21" s="23"/>
      <c r="AC21" s="23"/>
      <c r="AD21" s="23"/>
      <c r="AE21" s="23"/>
      <c r="AF21" s="23"/>
      <c r="AG21" s="23"/>
      <c r="AH21" s="23"/>
      <c r="AI21" s="23"/>
      <c r="AJ21" s="23"/>
      <c r="AK21" s="23"/>
      <c r="AL21" s="23"/>
      <c r="AM21" s="24"/>
    </row>
    <row r="22" spans="1:39" ht="15.75" x14ac:dyDescent="0.25">
      <c r="A22" s="25" t="s">
        <v>129</v>
      </c>
      <c r="B22" s="27" t="s">
        <v>73</v>
      </c>
      <c r="C22" s="21"/>
      <c r="D22" s="22"/>
      <c r="E22" s="21"/>
      <c r="F22" s="21"/>
      <c r="G22" s="21"/>
      <c r="H22" s="21"/>
      <c r="I22" s="21"/>
      <c r="J22" s="21"/>
      <c r="K22" s="21"/>
      <c r="L22" s="21"/>
      <c r="M22" s="21"/>
      <c r="N22" s="21"/>
      <c r="O22" s="21"/>
      <c r="P22" s="21"/>
      <c r="Q22" s="21"/>
      <c r="R22" s="23"/>
      <c r="S22" s="23"/>
      <c r="T22" s="23"/>
      <c r="U22" s="23"/>
      <c r="V22" s="23"/>
      <c r="W22" s="23"/>
      <c r="X22" s="23"/>
      <c r="Y22" s="23"/>
      <c r="Z22" s="23"/>
      <c r="AA22" s="23"/>
      <c r="AB22" s="23"/>
      <c r="AC22" s="23"/>
      <c r="AD22" s="23"/>
      <c r="AE22" s="23"/>
      <c r="AF22" s="23"/>
      <c r="AG22" s="23"/>
      <c r="AH22" s="23"/>
      <c r="AI22" s="23"/>
      <c r="AJ22" s="23"/>
      <c r="AK22" s="23"/>
      <c r="AL22" s="23"/>
      <c r="AM22" s="24"/>
    </row>
    <row r="23" spans="1:39" ht="15.75" x14ac:dyDescent="0.25">
      <c r="A23" s="29"/>
      <c r="B23" s="30"/>
      <c r="C23" s="21"/>
      <c r="D23" s="22"/>
      <c r="E23" s="21"/>
      <c r="F23" s="21"/>
      <c r="G23" s="21"/>
      <c r="H23" s="21"/>
      <c r="I23" s="21"/>
      <c r="J23" s="21"/>
      <c r="K23" s="21"/>
      <c r="L23" s="21"/>
      <c r="M23" s="21"/>
      <c r="N23" s="21"/>
      <c r="O23" s="21"/>
      <c r="P23" s="21"/>
      <c r="Q23" s="21"/>
      <c r="R23" s="23"/>
      <c r="S23" s="23"/>
      <c r="T23" s="23"/>
      <c r="U23" s="23"/>
      <c r="V23" s="23"/>
      <c r="W23" s="23"/>
      <c r="X23" s="23"/>
      <c r="Y23" s="23"/>
      <c r="Z23" s="23"/>
      <c r="AA23" s="23"/>
      <c r="AB23" s="23"/>
      <c r="AC23" s="23"/>
      <c r="AD23" s="23"/>
      <c r="AE23" s="23"/>
      <c r="AF23" s="23"/>
      <c r="AG23" s="23"/>
      <c r="AH23" s="23"/>
      <c r="AI23" s="23"/>
      <c r="AJ23" s="23"/>
      <c r="AK23" s="23"/>
      <c r="AL23" s="23"/>
      <c r="AM23" s="24"/>
    </row>
    <row r="24" spans="1:39" ht="15.75" x14ac:dyDescent="0.25">
      <c r="A24" s="25" t="s">
        <v>119</v>
      </c>
      <c r="B24" s="27" t="s">
        <v>24</v>
      </c>
      <c r="C24" s="21"/>
      <c r="D24" s="22"/>
      <c r="E24" s="21"/>
      <c r="F24" s="21"/>
      <c r="G24" s="21"/>
      <c r="H24" s="21"/>
      <c r="I24" s="21"/>
      <c r="J24" s="21"/>
      <c r="K24" s="21"/>
      <c r="L24" s="21"/>
      <c r="M24" s="21"/>
      <c r="N24" s="21"/>
      <c r="O24" s="21"/>
      <c r="P24" s="21"/>
      <c r="Q24" s="21"/>
      <c r="R24" s="23"/>
      <c r="S24" s="23"/>
      <c r="T24" s="23"/>
      <c r="U24" s="23"/>
      <c r="V24" s="23"/>
      <c r="W24" s="23"/>
      <c r="X24" s="23"/>
      <c r="Y24" s="23"/>
      <c r="Z24" s="23"/>
      <c r="AA24" s="23"/>
      <c r="AB24" s="23"/>
      <c r="AC24" s="23"/>
      <c r="AD24" s="23"/>
      <c r="AE24" s="23"/>
      <c r="AF24" s="23"/>
      <c r="AG24" s="23"/>
      <c r="AH24" s="23"/>
      <c r="AI24" s="23"/>
      <c r="AJ24" s="23"/>
      <c r="AK24" s="23"/>
      <c r="AL24" s="23"/>
      <c r="AM24" s="24"/>
    </row>
    <row r="25" spans="1:39" ht="15.75" x14ac:dyDescent="0.25">
      <c r="A25" s="29"/>
      <c r="B25" s="30"/>
      <c r="C25" s="21"/>
      <c r="D25" s="22"/>
      <c r="E25" s="21"/>
      <c r="F25" s="21"/>
      <c r="G25" s="21"/>
      <c r="H25" s="21"/>
      <c r="I25" s="21"/>
      <c r="J25" s="21"/>
      <c r="K25" s="21"/>
      <c r="L25" s="21"/>
      <c r="M25" s="21"/>
      <c r="N25" s="21"/>
      <c r="O25" s="21"/>
      <c r="P25" s="21"/>
      <c r="Q25" s="21"/>
      <c r="R25" s="23"/>
      <c r="S25" s="23"/>
      <c r="T25" s="23"/>
      <c r="U25" s="23"/>
      <c r="V25" s="23"/>
      <c r="W25" s="23"/>
      <c r="X25" s="23"/>
      <c r="Y25" s="23"/>
      <c r="Z25" s="23"/>
      <c r="AA25" s="23"/>
      <c r="AB25" s="23"/>
      <c r="AC25" s="23"/>
      <c r="AD25" s="23"/>
      <c r="AE25" s="23"/>
      <c r="AF25" s="23"/>
      <c r="AG25" s="23"/>
      <c r="AH25" s="23"/>
      <c r="AI25" s="23"/>
      <c r="AJ25" s="23"/>
      <c r="AK25" s="23"/>
      <c r="AL25" s="23"/>
      <c r="AM25" s="24"/>
    </row>
    <row r="26" spans="1:39" ht="15.75" x14ac:dyDescent="0.25">
      <c r="A26" s="19" t="s">
        <v>120</v>
      </c>
      <c r="B26" s="26" t="s">
        <v>25</v>
      </c>
      <c r="C26" s="21"/>
      <c r="D26" s="22"/>
      <c r="E26" s="21"/>
      <c r="F26" s="21"/>
      <c r="G26" s="21"/>
      <c r="H26" s="21"/>
      <c r="I26" s="21"/>
      <c r="J26" s="21"/>
      <c r="K26" s="21"/>
      <c r="L26" s="21"/>
      <c r="M26" s="21"/>
      <c r="N26" s="21"/>
      <c r="O26" s="21"/>
      <c r="P26" s="21"/>
      <c r="Q26" s="21"/>
      <c r="R26" s="23"/>
      <c r="S26" s="23"/>
      <c r="T26" s="23"/>
      <c r="U26" s="23"/>
      <c r="V26" s="23"/>
      <c r="W26" s="23"/>
      <c r="X26" s="23"/>
      <c r="Y26" s="23"/>
      <c r="Z26" s="23"/>
      <c r="AA26" s="23"/>
      <c r="AB26" s="23"/>
      <c r="AC26" s="23"/>
      <c r="AD26" s="23"/>
      <c r="AE26" s="23"/>
      <c r="AF26" s="23"/>
      <c r="AG26" s="23"/>
      <c r="AH26" s="23"/>
      <c r="AI26" s="23"/>
      <c r="AJ26" s="23"/>
      <c r="AK26" s="23"/>
      <c r="AL26" s="23"/>
      <c r="AM26" s="24"/>
    </row>
    <row r="27" spans="1:39" ht="15.75" x14ac:dyDescent="0.25">
      <c r="A27" s="19"/>
      <c r="B27" s="26"/>
      <c r="C27" s="21"/>
      <c r="D27" s="22"/>
      <c r="E27" s="21"/>
      <c r="F27" s="21"/>
      <c r="G27" s="21"/>
      <c r="H27" s="21"/>
      <c r="I27" s="21"/>
      <c r="J27" s="21"/>
      <c r="K27" s="21"/>
      <c r="L27" s="21"/>
      <c r="M27" s="21"/>
      <c r="N27" s="21"/>
      <c r="O27" s="21"/>
      <c r="P27" s="21"/>
      <c r="Q27" s="21"/>
      <c r="R27" s="23"/>
      <c r="S27" s="23"/>
      <c r="T27" s="23"/>
      <c r="U27" s="23"/>
      <c r="V27" s="23"/>
      <c r="W27" s="23"/>
      <c r="X27" s="23"/>
      <c r="Y27" s="23"/>
      <c r="Z27" s="23"/>
      <c r="AA27" s="23"/>
      <c r="AB27" s="23"/>
      <c r="AC27" s="23"/>
      <c r="AD27" s="23"/>
      <c r="AE27" s="23"/>
      <c r="AF27" s="23"/>
      <c r="AG27" s="23"/>
      <c r="AH27" s="23"/>
      <c r="AI27" s="23"/>
      <c r="AJ27" s="23"/>
      <c r="AK27" s="23"/>
      <c r="AL27" s="23"/>
      <c r="AM27" s="24"/>
    </row>
    <row r="28" spans="1:39" ht="15.75" x14ac:dyDescent="0.25">
      <c r="A28" s="25" t="s">
        <v>103</v>
      </c>
      <c r="B28" s="27" t="s">
        <v>31</v>
      </c>
      <c r="C28" s="31"/>
      <c r="D28" s="22"/>
      <c r="E28" s="21"/>
      <c r="F28" s="21"/>
      <c r="G28" s="21"/>
      <c r="H28" s="21"/>
      <c r="I28" s="21"/>
      <c r="J28" s="21"/>
      <c r="K28" s="21"/>
      <c r="L28" s="21"/>
      <c r="M28" s="21"/>
      <c r="N28" s="21"/>
      <c r="O28" s="21"/>
      <c r="P28" s="21"/>
      <c r="Q28" s="21"/>
      <c r="R28" s="23"/>
      <c r="S28" s="23"/>
      <c r="T28" s="23"/>
      <c r="U28" s="23"/>
      <c r="V28" s="23"/>
      <c r="W28" s="23"/>
      <c r="X28" s="23"/>
      <c r="Y28" s="23"/>
      <c r="Z28" s="23"/>
      <c r="AA28" s="23"/>
      <c r="AB28" s="23"/>
      <c r="AC28" s="23"/>
      <c r="AD28" s="23"/>
      <c r="AE28" s="23"/>
      <c r="AF28" s="23"/>
      <c r="AG28" s="23"/>
      <c r="AH28" s="23"/>
      <c r="AI28" s="23"/>
      <c r="AJ28" s="23"/>
      <c r="AK28" s="23"/>
      <c r="AL28" s="23"/>
      <c r="AM28" s="24"/>
    </row>
    <row r="29" spans="1:39" ht="15.75" x14ac:dyDescent="0.25">
      <c r="A29" s="25"/>
      <c r="B29" s="27"/>
      <c r="C29" s="31"/>
      <c r="D29" s="22"/>
      <c r="E29" s="21"/>
      <c r="F29" s="21"/>
      <c r="G29" s="21"/>
      <c r="H29" s="21"/>
      <c r="I29" s="21"/>
      <c r="J29" s="21"/>
      <c r="K29" s="21"/>
      <c r="L29" s="21"/>
      <c r="M29" s="21"/>
      <c r="N29" s="21"/>
      <c r="O29" s="21"/>
      <c r="P29" s="21"/>
      <c r="Q29" s="21"/>
      <c r="R29" s="23"/>
      <c r="S29" s="23"/>
      <c r="T29" s="23"/>
      <c r="U29" s="23"/>
      <c r="V29" s="23"/>
      <c r="W29" s="23"/>
      <c r="X29" s="23"/>
      <c r="Y29" s="23"/>
      <c r="Z29" s="23"/>
      <c r="AA29" s="23"/>
      <c r="AB29" s="23"/>
      <c r="AC29" s="23"/>
      <c r="AD29" s="23"/>
      <c r="AE29" s="23"/>
      <c r="AF29" s="23"/>
      <c r="AG29" s="23"/>
      <c r="AH29" s="23"/>
      <c r="AI29" s="23"/>
      <c r="AJ29" s="23"/>
      <c r="AK29" s="23"/>
      <c r="AL29" s="23"/>
      <c r="AM29" s="24"/>
    </row>
    <row r="30" spans="1:39" ht="15.75" x14ac:dyDescent="0.25">
      <c r="A30" s="25" t="s">
        <v>104</v>
      </c>
      <c r="B30" s="27" t="s">
        <v>32</v>
      </c>
      <c r="C30" s="21"/>
      <c r="D30" s="22"/>
      <c r="E30" s="21"/>
      <c r="F30" s="21"/>
      <c r="G30" s="21"/>
      <c r="H30" s="21"/>
      <c r="I30" s="21"/>
      <c r="J30" s="21"/>
      <c r="K30" s="21"/>
      <c r="L30" s="21"/>
      <c r="M30" s="21"/>
      <c r="N30" s="21"/>
      <c r="O30" s="21"/>
      <c r="P30" s="21"/>
      <c r="Q30" s="21"/>
      <c r="R30" s="23"/>
      <c r="S30" s="23"/>
      <c r="T30" s="23"/>
      <c r="U30" s="23"/>
      <c r="V30" s="23"/>
      <c r="W30" s="23"/>
      <c r="X30" s="23"/>
      <c r="Y30" s="23"/>
      <c r="Z30" s="23"/>
      <c r="AA30" s="23"/>
      <c r="AB30" s="23"/>
      <c r="AC30" s="23"/>
      <c r="AD30" s="23"/>
      <c r="AE30" s="23"/>
      <c r="AF30" s="23"/>
      <c r="AG30" s="23"/>
      <c r="AH30" s="23"/>
      <c r="AI30" s="23"/>
      <c r="AJ30" s="23"/>
      <c r="AK30" s="23"/>
      <c r="AL30" s="23"/>
      <c r="AM30" s="24"/>
    </row>
    <row r="31" spans="1:39" ht="15.75" x14ac:dyDescent="0.25">
      <c r="A31" s="29"/>
      <c r="B31" s="30"/>
      <c r="C31" s="21"/>
      <c r="D31" s="22"/>
      <c r="E31" s="21"/>
      <c r="F31" s="21"/>
      <c r="G31" s="21"/>
      <c r="H31" s="21"/>
      <c r="I31" s="21"/>
      <c r="J31" s="21"/>
      <c r="K31" s="21"/>
      <c r="L31" s="21"/>
      <c r="M31" s="21"/>
      <c r="N31" s="21"/>
      <c r="O31" s="21"/>
      <c r="P31" s="21"/>
      <c r="Q31" s="21"/>
      <c r="R31" s="23"/>
      <c r="S31" s="23"/>
      <c r="T31" s="23"/>
      <c r="U31" s="23"/>
      <c r="V31" s="23"/>
      <c r="W31" s="23"/>
      <c r="X31" s="23"/>
      <c r="Y31" s="23"/>
      <c r="Z31" s="23"/>
      <c r="AA31" s="23"/>
      <c r="AB31" s="23"/>
      <c r="AC31" s="23"/>
      <c r="AD31" s="23"/>
      <c r="AE31" s="23"/>
      <c r="AF31" s="23"/>
      <c r="AG31" s="23"/>
      <c r="AH31" s="23"/>
      <c r="AI31" s="23"/>
      <c r="AJ31" s="23"/>
      <c r="AK31" s="23"/>
      <c r="AL31" s="23"/>
      <c r="AM31" s="24"/>
    </row>
    <row r="32" spans="1:39" ht="15.75" x14ac:dyDescent="0.25">
      <c r="A32" s="25" t="s">
        <v>106</v>
      </c>
      <c r="B32" s="27" t="s">
        <v>34</v>
      </c>
      <c r="C32" s="21"/>
      <c r="D32" s="22"/>
      <c r="E32" s="21"/>
      <c r="F32" s="21"/>
      <c r="G32" s="21"/>
      <c r="H32" s="21"/>
      <c r="I32" s="21"/>
      <c r="J32" s="21"/>
      <c r="K32" s="21"/>
      <c r="L32" s="21"/>
      <c r="M32" s="21"/>
      <c r="N32" s="21"/>
      <c r="O32" s="21"/>
      <c r="P32" s="21"/>
      <c r="Q32" s="21"/>
      <c r="R32" s="23"/>
      <c r="S32" s="23"/>
      <c r="T32" s="23"/>
      <c r="U32" s="23"/>
      <c r="V32" s="23"/>
      <c r="W32" s="23"/>
      <c r="X32" s="23"/>
      <c r="Y32" s="23"/>
      <c r="Z32" s="23"/>
      <c r="AA32" s="23"/>
      <c r="AB32" s="23"/>
      <c r="AC32" s="23"/>
      <c r="AD32" s="23"/>
      <c r="AE32" s="23"/>
      <c r="AF32" s="23"/>
      <c r="AG32" s="23"/>
      <c r="AH32" s="23"/>
      <c r="AI32" s="23"/>
      <c r="AJ32" s="23"/>
      <c r="AK32" s="23"/>
      <c r="AL32" s="23"/>
      <c r="AM32" s="24"/>
    </row>
    <row r="33" spans="1:39" ht="15.75" x14ac:dyDescent="0.25">
      <c r="A33" s="25"/>
      <c r="B33" s="27"/>
      <c r="C33" s="21"/>
      <c r="D33" s="22"/>
      <c r="E33" s="21"/>
      <c r="F33" s="21"/>
      <c r="G33" s="21"/>
      <c r="H33" s="21"/>
      <c r="I33" s="21"/>
      <c r="J33" s="21"/>
      <c r="K33" s="21"/>
      <c r="L33" s="21"/>
      <c r="M33" s="21"/>
      <c r="N33" s="21"/>
      <c r="O33" s="21"/>
      <c r="P33" s="21"/>
      <c r="Q33" s="21"/>
      <c r="R33" s="23"/>
      <c r="S33" s="23"/>
      <c r="T33" s="23"/>
      <c r="U33" s="23"/>
      <c r="V33" s="23"/>
      <c r="W33" s="23"/>
      <c r="X33" s="23"/>
      <c r="Y33" s="23"/>
      <c r="Z33" s="23"/>
      <c r="AA33" s="23"/>
      <c r="AB33" s="23"/>
      <c r="AC33" s="23"/>
      <c r="AD33" s="23"/>
      <c r="AE33" s="23"/>
      <c r="AF33" s="23"/>
      <c r="AG33" s="23"/>
      <c r="AH33" s="23"/>
      <c r="AI33" s="23"/>
      <c r="AJ33" s="23"/>
      <c r="AK33" s="23"/>
      <c r="AL33" s="23"/>
      <c r="AM33" s="24"/>
    </row>
    <row r="34" spans="1:39" ht="15.75" x14ac:dyDescent="0.25">
      <c r="A34" s="25" t="s">
        <v>130</v>
      </c>
      <c r="B34" s="27" t="s">
        <v>131</v>
      </c>
      <c r="C34" s="21"/>
      <c r="D34" s="22"/>
      <c r="E34" s="21"/>
      <c r="F34" s="21"/>
      <c r="G34" s="21"/>
      <c r="H34" s="21"/>
      <c r="I34" s="21"/>
      <c r="J34" s="21"/>
      <c r="K34" s="21"/>
      <c r="L34" s="21"/>
      <c r="M34" s="21"/>
      <c r="N34" s="21"/>
      <c r="O34" s="21"/>
      <c r="P34" s="21"/>
      <c r="Q34" s="21"/>
      <c r="R34" s="23"/>
      <c r="S34" s="23"/>
      <c r="T34" s="23"/>
      <c r="U34" s="23"/>
      <c r="V34" s="23"/>
      <c r="W34" s="23"/>
      <c r="X34" s="23"/>
      <c r="Y34" s="23"/>
      <c r="Z34" s="23"/>
      <c r="AA34" s="23"/>
      <c r="AB34" s="23"/>
      <c r="AC34" s="23"/>
      <c r="AD34" s="23"/>
      <c r="AE34" s="23"/>
      <c r="AF34" s="23"/>
      <c r="AG34" s="23"/>
      <c r="AH34" s="23"/>
      <c r="AI34" s="23"/>
      <c r="AJ34" s="23"/>
      <c r="AK34" s="23"/>
      <c r="AL34" s="23"/>
      <c r="AM34" s="24"/>
    </row>
    <row r="35" spans="1:39" ht="15.75" x14ac:dyDescent="0.25">
      <c r="A35" s="29"/>
      <c r="B35" s="30"/>
      <c r="C35" s="21"/>
      <c r="D35" s="22"/>
      <c r="E35" s="21"/>
      <c r="F35" s="21"/>
      <c r="G35" s="21"/>
      <c r="H35" s="21"/>
      <c r="I35" s="21"/>
      <c r="J35" s="21"/>
      <c r="K35" s="21"/>
      <c r="L35" s="21"/>
      <c r="M35" s="21"/>
      <c r="N35" s="21"/>
      <c r="O35" s="21"/>
      <c r="P35" s="21"/>
      <c r="Q35" s="21"/>
      <c r="R35" s="23"/>
      <c r="S35" s="23"/>
      <c r="T35" s="23"/>
      <c r="U35" s="23"/>
      <c r="V35" s="23"/>
      <c r="W35" s="23"/>
      <c r="X35" s="23"/>
      <c r="Y35" s="23"/>
      <c r="Z35" s="23"/>
      <c r="AA35" s="23"/>
      <c r="AB35" s="23"/>
      <c r="AC35" s="23"/>
      <c r="AD35" s="23"/>
      <c r="AE35" s="23"/>
      <c r="AF35" s="23"/>
      <c r="AG35" s="23"/>
      <c r="AH35" s="23"/>
      <c r="AI35" s="23"/>
      <c r="AJ35" s="23"/>
      <c r="AK35" s="23"/>
      <c r="AL35" s="23"/>
      <c r="AM35" s="24"/>
    </row>
    <row r="36" spans="1:39" ht="15.75" x14ac:dyDescent="0.25">
      <c r="A36" s="25" t="s">
        <v>216</v>
      </c>
      <c r="B36" s="27" t="s">
        <v>217</v>
      </c>
      <c r="C36" s="21"/>
      <c r="D36" s="22"/>
      <c r="E36" s="21"/>
      <c r="F36" s="21"/>
      <c r="G36" s="21"/>
      <c r="H36" s="21"/>
      <c r="I36" s="21"/>
      <c r="J36" s="21"/>
      <c r="K36" s="21"/>
      <c r="L36" s="21"/>
      <c r="M36" s="21"/>
      <c r="N36" s="21"/>
      <c r="O36" s="21"/>
      <c r="P36" s="21"/>
      <c r="Q36" s="21"/>
      <c r="R36" s="23"/>
      <c r="S36" s="23"/>
      <c r="T36" s="23"/>
      <c r="U36" s="23"/>
      <c r="V36" s="23"/>
      <c r="W36" s="23"/>
      <c r="X36" s="23"/>
      <c r="Y36" s="23"/>
      <c r="Z36" s="23"/>
      <c r="AA36" s="23"/>
      <c r="AB36" s="23"/>
      <c r="AC36" s="23"/>
      <c r="AD36" s="23"/>
      <c r="AE36" s="23"/>
      <c r="AF36" s="23"/>
      <c r="AG36" s="23"/>
      <c r="AH36" s="23"/>
      <c r="AI36" s="23"/>
      <c r="AJ36" s="23"/>
      <c r="AK36" s="23"/>
      <c r="AL36" s="23"/>
      <c r="AM36" s="24"/>
    </row>
    <row r="37" spans="1:39" ht="15.75" x14ac:dyDescent="0.25">
      <c r="A37" s="29"/>
      <c r="B37" s="30"/>
      <c r="C37" s="21"/>
      <c r="D37" s="22"/>
      <c r="E37" s="21"/>
      <c r="F37" s="21"/>
      <c r="G37" s="21"/>
      <c r="H37" s="21"/>
      <c r="I37" s="21"/>
      <c r="J37" s="21"/>
      <c r="K37" s="21"/>
      <c r="L37" s="21"/>
      <c r="M37" s="21"/>
      <c r="N37" s="21"/>
      <c r="O37" s="21"/>
      <c r="P37" s="21"/>
      <c r="Q37" s="21"/>
      <c r="R37" s="23"/>
      <c r="S37" s="23"/>
      <c r="T37" s="23"/>
      <c r="U37" s="23"/>
      <c r="V37" s="23"/>
      <c r="W37" s="23"/>
      <c r="X37" s="23"/>
      <c r="Y37" s="23"/>
      <c r="Z37" s="23"/>
      <c r="AA37" s="23"/>
      <c r="AB37" s="23"/>
      <c r="AC37" s="23"/>
      <c r="AD37" s="23"/>
      <c r="AE37" s="23"/>
      <c r="AF37" s="23"/>
      <c r="AG37" s="23"/>
      <c r="AH37" s="23"/>
      <c r="AI37" s="23"/>
      <c r="AJ37" s="23"/>
      <c r="AK37" s="23"/>
      <c r="AL37" s="23"/>
      <c r="AM37" s="24"/>
    </row>
    <row r="38" spans="1:39" ht="15.75" x14ac:dyDescent="0.25">
      <c r="A38" s="19">
        <v>120</v>
      </c>
      <c r="B38" s="26" t="s">
        <v>45</v>
      </c>
      <c r="C38" s="21"/>
      <c r="D38" s="22"/>
      <c r="E38" s="21"/>
      <c r="F38" s="21"/>
      <c r="G38" s="21"/>
      <c r="H38" s="21"/>
      <c r="I38" s="21"/>
      <c r="J38" s="21"/>
      <c r="K38" s="21"/>
      <c r="L38" s="21"/>
      <c r="M38" s="21"/>
      <c r="N38" s="21"/>
      <c r="O38" s="21"/>
      <c r="P38" s="21"/>
      <c r="Q38" s="21"/>
      <c r="R38" s="23"/>
      <c r="S38" s="23"/>
      <c r="T38" s="23"/>
      <c r="U38" s="23"/>
      <c r="V38" s="23"/>
      <c r="W38" s="23"/>
      <c r="X38" s="23"/>
      <c r="Y38" s="23"/>
      <c r="Z38" s="23"/>
      <c r="AA38" s="23"/>
      <c r="AB38" s="23"/>
      <c r="AC38" s="23"/>
      <c r="AD38" s="23"/>
      <c r="AE38" s="23"/>
      <c r="AF38" s="23"/>
      <c r="AG38" s="23"/>
      <c r="AH38" s="23"/>
      <c r="AI38" s="23"/>
      <c r="AJ38" s="23"/>
      <c r="AK38" s="23"/>
      <c r="AL38" s="23"/>
      <c r="AM38" s="24"/>
    </row>
    <row r="39" spans="1:39" ht="15.75" x14ac:dyDescent="0.25">
      <c r="A39" s="19"/>
      <c r="B39" s="20"/>
      <c r="C39" s="21"/>
      <c r="D39" s="22"/>
      <c r="E39" s="21"/>
      <c r="F39" s="21"/>
      <c r="G39" s="21"/>
      <c r="H39" s="21"/>
      <c r="I39" s="21"/>
      <c r="J39" s="21"/>
      <c r="K39" s="21"/>
      <c r="L39" s="21"/>
      <c r="M39" s="21"/>
      <c r="N39" s="21"/>
      <c r="O39" s="21"/>
      <c r="P39" s="21"/>
      <c r="Q39" s="21"/>
      <c r="R39" s="23"/>
      <c r="S39" s="23"/>
      <c r="T39" s="23"/>
      <c r="U39" s="23"/>
      <c r="V39" s="23"/>
      <c r="W39" s="23"/>
      <c r="X39" s="23"/>
      <c r="Y39" s="23"/>
      <c r="Z39" s="23"/>
      <c r="AA39" s="23"/>
      <c r="AB39" s="23"/>
      <c r="AC39" s="23"/>
      <c r="AD39" s="23"/>
      <c r="AE39" s="23"/>
      <c r="AF39" s="23"/>
      <c r="AG39" s="23"/>
      <c r="AH39" s="23"/>
      <c r="AI39" s="23"/>
      <c r="AJ39" s="23"/>
      <c r="AK39" s="23"/>
      <c r="AL39" s="23"/>
      <c r="AM39" s="24"/>
    </row>
    <row r="40" spans="1:39" ht="15.75" x14ac:dyDescent="0.25">
      <c r="A40" s="19">
        <v>130</v>
      </c>
      <c r="B40" s="26" t="s">
        <v>132</v>
      </c>
      <c r="C40" s="21"/>
      <c r="D40" s="22"/>
      <c r="E40" s="21"/>
      <c r="F40" s="21"/>
      <c r="G40" s="21"/>
      <c r="H40" s="21"/>
      <c r="I40" s="21"/>
      <c r="J40" s="21"/>
      <c r="K40" s="21"/>
      <c r="L40" s="21"/>
      <c r="M40" s="21"/>
      <c r="N40" s="21"/>
      <c r="O40" s="21"/>
      <c r="P40" s="21"/>
      <c r="Q40" s="21"/>
      <c r="R40" s="23"/>
      <c r="S40" s="23"/>
      <c r="T40" s="23"/>
      <c r="U40" s="23"/>
      <c r="V40" s="23"/>
      <c r="W40" s="23"/>
      <c r="X40" s="23"/>
      <c r="Y40" s="23"/>
      <c r="Z40" s="23"/>
      <c r="AA40" s="23"/>
      <c r="AB40" s="23"/>
      <c r="AC40" s="23"/>
      <c r="AD40" s="23"/>
      <c r="AE40" s="23"/>
      <c r="AF40" s="23"/>
      <c r="AG40" s="23"/>
      <c r="AH40" s="23"/>
      <c r="AI40" s="23"/>
      <c r="AJ40" s="23"/>
      <c r="AK40" s="23"/>
      <c r="AL40" s="23"/>
      <c r="AM40" s="24"/>
    </row>
    <row r="41" spans="1:39" ht="15.75" x14ac:dyDescent="0.25">
      <c r="A41" s="19"/>
      <c r="B41" s="26"/>
      <c r="C41" s="21"/>
      <c r="D41" s="22"/>
      <c r="E41" s="21"/>
      <c r="F41" s="21"/>
      <c r="G41" s="21"/>
      <c r="H41" s="21"/>
      <c r="I41" s="21"/>
      <c r="J41" s="21"/>
      <c r="K41" s="21"/>
      <c r="L41" s="21"/>
      <c r="M41" s="21"/>
      <c r="N41" s="21"/>
      <c r="O41" s="21"/>
      <c r="P41" s="21"/>
      <c r="Q41" s="21"/>
      <c r="R41" s="23"/>
      <c r="S41" s="23"/>
      <c r="T41" s="23"/>
      <c r="U41" s="23"/>
      <c r="V41" s="23"/>
      <c r="W41" s="23"/>
      <c r="X41" s="23"/>
      <c r="Y41" s="23"/>
      <c r="Z41" s="23"/>
      <c r="AA41" s="23"/>
      <c r="AB41" s="23"/>
      <c r="AC41" s="23"/>
      <c r="AD41" s="23"/>
      <c r="AE41" s="23"/>
      <c r="AF41" s="23"/>
      <c r="AG41" s="23"/>
      <c r="AH41" s="23"/>
      <c r="AI41" s="23"/>
      <c r="AJ41" s="23"/>
      <c r="AK41" s="23"/>
      <c r="AL41" s="23"/>
      <c r="AM41" s="24"/>
    </row>
    <row r="42" spans="1:39" ht="15.75" x14ac:dyDescent="0.25">
      <c r="A42" s="25">
        <v>140</v>
      </c>
      <c r="B42" s="27" t="s">
        <v>47</v>
      </c>
      <c r="C42" s="21"/>
      <c r="D42" s="22"/>
      <c r="E42" s="21"/>
      <c r="F42" s="21"/>
      <c r="G42" s="21"/>
      <c r="H42" s="21"/>
      <c r="I42" s="21"/>
      <c r="J42" s="21"/>
      <c r="K42" s="21"/>
      <c r="L42" s="21"/>
      <c r="M42" s="21"/>
      <c r="N42" s="21"/>
      <c r="O42" s="21"/>
      <c r="P42" s="21"/>
      <c r="Q42" s="21"/>
      <c r="R42" s="23"/>
      <c r="S42" s="23"/>
      <c r="T42" s="23"/>
      <c r="U42" s="23"/>
      <c r="V42" s="23"/>
      <c r="W42" s="23"/>
      <c r="X42" s="23"/>
      <c r="Y42" s="23"/>
      <c r="Z42" s="23"/>
      <c r="AA42" s="23"/>
      <c r="AB42" s="23"/>
      <c r="AC42" s="23"/>
      <c r="AD42" s="23"/>
      <c r="AE42" s="23"/>
      <c r="AF42" s="23"/>
      <c r="AG42" s="23"/>
      <c r="AH42" s="23"/>
      <c r="AI42" s="23"/>
      <c r="AJ42" s="23"/>
      <c r="AK42" s="23"/>
      <c r="AL42" s="23"/>
      <c r="AM42" s="24"/>
    </row>
    <row r="43" spans="1:39" ht="15.75" x14ac:dyDescent="0.25">
      <c r="A43" s="25"/>
      <c r="B43" s="27"/>
      <c r="C43" s="21"/>
      <c r="D43" s="22"/>
      <c r="E43" s="21"/>
      <c r="F43" s="21"/>
      <c r="G43" s="21"/>
      <c r="H43" s="21"/>
      <c r="I43" s="21"/>
      <c r="J43" s="21"/>
      <c r="K43" s="21"/>
      <c r="L43" s="21"/>
      <c r="M43" s="21"/>
      <c r="N43" s="21"/>
      <c r="O43" s="21"/>
      <c r="P43" s="21"/>
      <c r="Q43" s="21"/>
      <c r="R43" s="23"/>
      <c r="S43" s="23"/>
      <c r="T43" s="23"/>
      <c r="U43" s="23"/>
      <c r="V43" s="23"/>
      <c r="W43" s="23"/>
      <c r="X43" s="23"/>
      <c r="Y43" s="23"/>
      <c r="Z43" s="23"/>
      <c r="AA43" s="23"/>
      <c r="AB43" s="23"/>
      <c r="AC43" s="23"/>
      <c r="AD43" s="23"/>
      <c r="AE43" s="23"/>
      <c r="AF43" s="23"/>
      <c r="AG43" s="23"/>
      <c r="AH43" s="23"/>
      <c r="AI43" s="23"/>
      <c r="AJ43" s="23"/>
      <c r="AK43" s="23"/>
      <c r="AL43" s="23"/>
      <c r="AM43" s="24"/>
    </row>
    <row r="44" spans="1:39" ht="15.75" x14ac:dyDescent="0.25">
      <c r="A44" s="19">
        <v>150</v>
      </c>
      <c r="B44" s="26" t="s">
        <v>112</v>
      </c>
      <c r="C44" s="21"/>
      <c r="D44" s="21"/>
      <c r="E44" s="21"/>
      <c r="F44" s="21"/>
      <c r="G44" s="21"/>
      <c r="H44" s="21"/>
      <c r="I44" s="21"/>
      <c r="J44" s="21"/>
      <c r="K44" s="21"/>
      <c r="L44" s="21"/>
      <c r="M44" s="21"/>
      <c r="N44" s="21"/>
      <c r="O44" s="21"/>
      <c r="P44" s="21"/>
      <c r="Q44" s="21"/>
      <c r="R44" s="23"/>
      <c r="S44" s="23"/>
      <c r="T44" s="23"/>
      <c r="U44" s="23"/>
      <c r="V44" s="23"/>
      <c r="W44" s="23"/>
      <c r="X44" s="23"/>
      <c r="Y44" s="23"/>
      <c r="Z44" s="23"/>
      <c r="AA44" s="23"/>
      <c r="AB44" s="23"/>
      <c r="AC44" s="23"/>
      <c r="AD44" s="23"/>
      <c r="AE44" s="23"/>
      <c r="AF44" s="23"/>
      <c r="AG44" s="23"/>
      <c r="AH44" s="23"/>
      <c r="AI44" s="23"/>
      <c r="AJ44" s="23"/>
      <c r="AK44" s="23"/>
      <c r="AL44" s="23"/>
      <c r="AM44" s="24"/>
    </row>
    <row r="45" spans="1:39" ht="15.75" x14ac:dyDescent="0.25">
      <c r="A45" s="32"/>
      <c r="B45" s="33"/>
      <c r="C45" s="34"/>
      <c r="D45" s="34"/>
      <c r="E45" s="34"/>
      <c r="F45" s="34"/>
      <c r="G45" s="34"/>
      <c r="H45" s="34"/>
      <c r="I45" s="34"/>
      <c r="J45" s="34"/>
      <c r="K45" s="34"/>
      <c r="L45" s="34"/>
      <c r="M45" s="34"/>
      <c r="N45" s="34"/>
      <c r="O45" s="34"/>
      <c r="P45" s="34"/>
      <c r="Q45" s="34"/>
      <c r="R45" s="35"/>
      <c r="S45" s="35"/>
      <c r="T45" s="35"/>
      <c r="U45" s="35"/>
      <c r="V45" s="35"/>
      <c r="W45" s="35"/>
      <c r="X45" s="35"/>
      <c r="Y45" s="35"/>
      <c r="Z45" s="35"/>
      <c r="AA45" s="35"/>
      <c r="AB45" s="35"/>
      <c r="AC45" s="35"/>
      <c r="AD45" s="35"/>
      <c r="AE45" s="35"/>
      <c r="AF45" s="35"/>
      <c r="AG45" s="35"/>
      <c r="AH45" s="35"/>
      <c r="AI45" s="35"/>
      <c r="AJ45" s="35"/>
      <c r="AK45" s="35"/>
      <c r="AL45" s="35"/>
      <c r="AM45" s="36"/>
    </row>
    <row r="46" spans="1:39" ht="15.75" x14ac:dyDescent="0.25">
      <c r="A46" s="19">
        <v>160</v>
      </c>
      <c r="B46" s="26" t="s">
        <v>50</v>
      </c>
      <c r="C46" s="34"/>
      <c r="D46" s="34"/>
      <c r="E46" s="34"/>
      <c r="F46" s="34"/>
      <c r="G46" s="34"/>
      <c r="H46" s="34"/>
      <c r="I46" s="34"/>
      <c r="J46" s="34"/>
      <c r="K46" s="34"/>
      <c r="L46" s="34"/>
      <c r="M46" s="34"/>
      <c r="N46" s="34"/>
      <c r="O46" s="34"/>
      <c r="P46" s="34"/>
      <c r="Q46" s="34"/>
      <c r="R46" s="35"/>
      <c r="S46" s="35"/>
      <c r="T46" s="35"/>
      <c r="U46" s="35"/>
      <c r="V46" s="35"/>
      <c r="W46" s="35"/>
      <c r="X46" s="35"/>
      <c r="Y46" s="35"/>
      <c r="Z46" s="35"/>
      <c r="AA46" s="35"/>
      <c r="AB46" s="35"/>
      <c r="AC46" s="35"/>
      <c r="AD46" s="35"/>
      <c r="AE46" s="35"/>
      <c r="AF46" s="35"/>
      <c r="AG46" s="35"/>
      <c r="AH46" s="35"/>
      <c r="AI46" s="35"/>
      <c r="AJ46" s="35"/>
      <c r="AK46" s="35"/>
      <c r="AL46" s="35"/>
      <c r="AM46" s="36"/>
    </row>
    <row r="47" spans="1:39" ht="15.75" x14ac:dyDescent="0.25">
      <c r="A47" s="32"/>
      <c r="B47" s="33"/>
      <c r="C47" s="34"/>
      <c r="D47" s="34"/>
      <c r="E47" s="34"/>
      <c r="F47" s="34"/>
      <c r="G47" s="34"/>
      <c r="H47" s="34"/>
      <c r="I47" s="34"/>
      <c r="J47" s="34"/>
      <c r="K47" s="34"/>
      <c r="L47" s="34"/>
      <c r="M47" s="34"/>
      <c r="N47" s="34"/>
      <c r="O47" s="34"/>
      <c r="P47" s="34"/>
      <c r="Q47" s="34"/>
      <c r="R47" s="35"/>
      <c r="S47" s="35"/>
      <c r="T47" s="35"/>
      <c r="U47" s="35"/>
      <c r="V47" s="35"/>
      <c r="W47" s="35"/>
      <c r="X47" s="35"/>
      <c r="Y47" s="35"/>
      <c r="Z47" s="35"/>
      <c r="AA47" s="35"/>
      <c r="AB47" s="35"/>
      <c r="AC47" s="35"/>
      <c r="AD47" s="35"/>
      <c r="AE47" s="35"/>
      <c r="AF47" s="35"/>
      <c r="AG47" s="35"/>
      <c r="AH47" s="35"/>
      <c r="AI47" s="35"/>
      <c r="AJ47" s="35"/>
      <c r="AK47" s="35"/>
      <c r="AL47" s="35"/>
      <c r="AM47" s="36"/>
    </row>
    <row r="48" spans="1:39" ht="15.75" x14ac:dyDescent="0.25">
      <c r="A48" s="32">
        <v>190</v>
      </c>
      <c r="B48" s="33" t="s">
        <v>54</v>
      </c>
      <c r="C48" s="34"/>
      <c r="D48" s="34"/>
      <c r="E48" s="34"/>
      <c r="F48" s="34"/>
      <c r="G48" s="34"/>
      <c r="H48" s="34"/>
      <c r="I48" s="34"/>
      <c r="J48" s="34"/>
      <c r="K48" s="34"/>
      <c r="L48" s="34"/>
      <c r="M48" s="34"/>
      <c r="N48" s="34"/>
      <c r="O48" s="34"/>
      <c r="P48" s="34"/>
      <c r="Q48" s="34"/>
      <c r="R48" s="35"/>
      <c r="S48" s="35"/>
      <c r="T48" s="35"/>
      <c r="U48" s="35"/>
      <c r="V48" s="35"/>
      <c r="W48" s="35"/>
      <c r="X48" s="35"/>
      <c r="Y48" s="35"/>
      <c r="Z48" s="35"/>
      <c r="AA48" s="35"/>
      <c r="AB48" s="35"/>
      <c r="AC48" s="35"/>
      <c r="AD48" s="35"/>
      <c r="AE48" s="35"/>
      <c r="AF48" s="35"/>
      <c r="AG48" s="35"/>
      <c r="AH48" s="35"/>
      <c r="AI48" s="35"/>
      <c r="AJ48" s="35"/>
      <c r="AK48" s="35"/>
      <c r="AL48" s="35"/>
      <c r="AM48" s="36"/>
    </row>
    <row r="49" spans="1:39" ht="15.75" x14ac:dyDescent="0.25">
      <c r="A49" s="32"/>
      <c r="B49" s="33"/>
      <c r="C49" s="34"/>
      <c r="D49" s="34"/>
      <c r="E49" s="34"/>
      <c r="F49" s="34"/>
      <c r="G49" s="34"/>
      <c r="H49" s="34"/>
      <c r="I49" s="34"/>
      <c r="J49" s="34"/>
      <c r="K49" s="34"/>
      <c r="L49" s="34"/>
      <c r="M49" s="34"/>
      <c r="N49" s="34"/>
      <c r="O49" s="34"/>
      <c r="P49" s="34"/>
      <c r="Q49" s="34"/>
      <c r="R49" s="35"/>
      <c r="S49" s="35"/>
      <c r="T49" s="35"/>
      <c r="U49" s="35"/>
      <c r="V49" s="35"/>
      <c r="W49" s="35"/>
      <c r="X49" s="35"/>
      <c r="Y49" s="35"/>
      <c r="Z49" s="35"/>
      <c r="AA49" s="35"/>
      <c r="AB49" s="35"/>
      <c r="AC49" s="35"/>
      <c r="AD49" s="35"/>
      <c r="AE49" s="35"/>
      <c r="AF49" s="35"/>
      <c r="AG49" s="35"/>
      <c r="AH49" s="35"/>
      <c r="AI49" s="35"/>
      <c r="AJ49" s="35"/>
      <c r="AK49" s="35"/>
      <c r="AL49" s="35"/>
      <c r="AM49" s="36"/>
    </row>
    <row r="50" spans="1:39" ht="15.75" x14ac:dyDescent="0.25">
      <c r="A50" s="32">
        <v>200</v>
      </c>
      <c r="B50" s="33" t="s">
        <v>114</v>
      </c>
      <c r="C50" s="34"/>
      <c r="D50" s="34"/>
      <c r="E50" s="34"/>
      <c r="F50" s="34"/>
      <c r="G50" s="34"/>
      <c r="H50" s="34"/>
      <c r="I50" s="34"/>
      <c r="J50" s="34"/>
      <c r="K50" s="34"/>
      <c r="L50" s="34"/>
      <c r="M50" s="34"/>
      <c r="N50" s="34"/>
      <c r="O50" s="34"/>
      <c r="P50" s="34"/>
      <c r="Q50" s="34"/>
      <c r="R50" s="35"/>
      <c r="S50" s="35"/>
      <c r="T50" s="35"/>
      <c r="U50" s="35"/>
      <c r="V50" s="35"/>
      <c r="W50" s="35"/>
      <c r="X50" s="35"/>
      <c r="Y50" s="35"/>
      <c r="Z50" s="35"/>
      <c r="AA50" s="35"/>
      <c r="AB50" s="35"/>
      <c r="AC50" s="35"/>
      <c r="AD50" s="35"/>
      <c r="AE50" s="35"/>
      <c r="AF50" s="35"/>
      <c r="AG50" s="35"/>
      <c r="AH50" s="35"/>
      <c r="AI50" s="35"/>
      <c r="AJ50" s="35"/>
      <c r="AK50" s="35"/>
      <c r="AL50" s="35"/>
      <c r="AM50" s="36"/>
    </row>
    <row r="51" spans="1:39" ht="15.75" x14ac:dyDescent="0.25">
      <c r="A51" s="32"/>
      <c r="B51" s="33"/>
      <c r="C51" s="34"/>
      <c r="D51" s="34"/>
      <c r="E51" s="34"/>
      <c r="F51" s="34"/>
      <c r="G51" s="34"/>
      <c r="H51" s="34"/>
      <c r="I51" s="34"/>
      <c r="J51" s="34"/>
      <c r="K51" s="34"/>
      <c r="L51" s="34"/>
      <c r="M51" s="34"/>
      <c r="N51" s="34"/>
      <c r="O51" s="34"/>
      <c r="P51" s="34"/>
      <c r="Q51" s="34"/>
      <c r="R51" s="35"/>
      <c r="S51" s="35"/>
      <c r="T51" s="35"/>
      <c r="U51" s="35"/>
      <c r="V51" s="35"/>
      <c r="W51" s="35"/>
      <c r="X51" s="35"/>
      <c r="Y51" s="35"/>
      <c r="Z51" s="35"/>
      <c r="AA51" s="35"/>
      <c r="AB51" s="35"/>
      <c r="AC51" s="35"/>
      <c r="AD51" s="35"/>
      <c r="AE51" s="35"/>
      <c r="AF51" s="35"/>
      <c r="AG51" s="35"/>
      <c r="AH51" s="35"/>
      <c r="AI51" s="35"/>
      <c r="AJ51" s="35"/>
      <c r="AK51" s="35"/>
      <c r="AL51" s="35"/>
      <c r="AM51" s="36"/>
    </row>
    <row r="52" spans="1:39" ht="16.5" thickBot="1" x14ac:dyDescent="0.3">
      <c r="A52" s="32">
        <v>210</v>
      </c>
      <c r="B52" s="33" t="s">
        <v>115</v>
      </c>
      <c r="C52" s="34"/>
      <c r="D52" s="34"/>
      <c r="E52" s="34"/>
      <c r="F52" s="34"/>
      <c r="G52" s="34"/>
      <c r="H52" s="34"/>
      <c r="I52" s="34"/>
      <c r="J52" s="34"/>
      <c r="K52" s="34"/>
      <c r="L52" s="34"/>
      <c r="M52" s="34"/>
      <c r="N52" s="34"/>
      <c r="O52" s="34"/>
      <c r="P52" s="34"/>
      <c r="Q52" s="34"/>
      <c r="R52" s="35"/>
      <c r="S52" s="35"/>
      <c r="T52" s="35"/>
      <c r="U52" s="35"/>
      <c r="V52" s="35"/>
      <c r="W52" s="35"/>
      <c r="X52" s="35"/>
      <c r="Y52" s="35"/>
      <c r="Z52" s="35"/>
      <c r="AA52" s="35"/>
      <c r="AB52" s="35"/>
      <c r="AC52" s="35"/>
      <c r="AD52" s="35"/>
      <c r="AE52" s="35"/>
      <c r="AF52" s="35"/>
      <c r="AG52" s="35"/>
      <c r="AH52" s="35"/>
      <c r="AI52" s="35"/>
      <c r="AJ52" s="35"/>
      <c r="AK52" s="35"/>
      <c r="AL52" s="35"/>
      <c r="AM52" s="36"/>
    </row>
    <row r="53" spans="1:39" ht="16.5" thickBot="1" x14ac:dyDescent="0.3">
      <c r="A53" s="37"/>
      <c r="B53" s="38" t="s">
        <v>122</v>
      </c>
      <c r="C53" s="39"/>
      <c r="D53" s="39"/>
      <c r="E53" s="39"/>
      <c r="F53" s="39"/>
      <c r="G53" s="39"/>
      <c r="H53" s="39"/>
      <c r="I53" s="39"/>
      <c r="J53" s="39"/>
      <c r="K53" s="39"/>
      <c r="L53" s="39"/>
      <c r="M53" s="39"/>
      <c r="N53" s="39"/>
      <c r="O53" s="39"/>
      <c r="P53" s="39"/>
      <c r="Q53" s="39"/>
      <c r="R53" s="40"/>
      <c r="S53" s="40"/>
      <c r="T53" s="40"/>
      <c r="U53" s="40"/>
      <c r="V53" s="40"/>
      <c r="W53" s="40"/>
      <c r="X53" s="40"/>
      <c r="Y53" s="40"/>
      <c r="Z53" s="40"/>
      <c r="AA53" s="40"/>
      <c r="AB53" s="40"/>
      <c r="AC53" s="40"/>
      <c r="AD53" s="40"/>
      <c r="AE53" s="40"/>
      <c r="AF53" s="40"/>
      <c r="AG53" s="40"/>
      <c r="AH53" s="40"/>
      <c r="AI53" s="40"/>
      <c r="AJ53" s="40"/>
      <c r="AK53" s="40"/>
      <c r="AL53" s="40"/>
      <c r="AM53" s="41"/>
    </row>
  </sheetData>
  <mergeCells count="17">
    <mergeCell ref="A1:AM1"/>
    <mergeCell ref="A2:AM2"/>
    <mergeCell ref="A5:AM5"/>
    <mergeCell ref="A6:AM6"/>
    <mergeCell ref="A3:AM3"/>
    <mergeCell ref="A7:AM7"/>
    <mergeCell ref="A4:AM4"/>
    <mergeCell ref="A8:AM8"/>
    <mergeCell ref="A12:A13"/>
    <mergeCell ref="B12:B13"/>
    <mergeCell ref="C12:C13"/>
    <mergeCell ref="D12:D13"/>
    <mergeCell ref="F12:AM12"/>
    <mergeCell ref="A10:E10"/>
    <mergeCell ref="R10:AM10"/>
    <mergeCell ref="A9:AM9"/>
    <mergeCell ref="E12:E13"/>
  </mergeCells>
  <pageMargins left="0.70866141732283472" right="0.70866141732283472" top="0.35433070866141736" bottom="0.74803149606299213" header="0.31496062992125984" footer="0.31496062992125984"/>
  <pageSetup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
  <sheetViews>
    <sheetView tabSelected="1" view="pageBreakPreview" zoomScale="90" zoomScaleNormal="100" zoomScaleSheetLayoutView="90" workbookViewId="0">
      <selection activeCell="I19" sqref="I19"/>
    </sheetView>
  </sheetViews>
  <sheetFormatPr baseColWidth="10" defaultRowHeight="15" x14ac:dyDescent="0.25"/>
  <cols>
    <col min="1" max="1" width="8.28515625" bestFit="1" customWidth="1"/>
    <col min="2" max="2" width="38.5703125" customWidth="1"/>
    <col min="3" max="3" width="6.28515625" customWidth="1"/>
    <col min="4" max="5" width="14.85546875" customWidth="1"/>
    <col min="6" max="6" width="16.5703125" customWidth="1"/>
    <col min="7" max="15" width="2.140625" bestFit="1" customWidth="1"/>
    <col min="16" max="18" width="3.28515625" bestFit="1" customWidth="1"/>
    <col min="19" max="22" width="3.28515625" customWidth="1"/>
    <col min="23" max="23" width="3.28515625" bestFit="1" customWidth="1"/>
    <col min="24" max="39" width="3.28515625" customWidth="1"/>
    <col min="40" max="40" width="3.28515625" bestFit="1" customWidth="1"/>
  </cols>
  <sheetData>
    <row r="1" spans="1:40" ht="15.75" x14ac:dyDescent="0.25">
      <c r="A1" s="832" t="str">
        <f>+'CENTRO ESCOLAR'!A1:I1</f>
        <v>MINISTERIO DE EDUCACIÓN</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row>
    <row r="2" spans="1:40" ht="15.75" x14ac:dyDescent="0.25">
      <c r="A2" s="832" t="str">
        <f>+'CENTRO ESCOLAR'!A2:I2</f>
        <v>DIVISIÓN GENERAL DE INFRAESTRUCTURA ESCOLAR</v>
      </c>
      <c r="B2" s="832"/>
      <c r="C2" s="832"/>
      <c r="D2" s="832"/>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row>
    <row r="3" spans="1:40" ht="15.75" x14ac:dyDescent="0.25">
      <c r="A3" s="832" t="str">
        <f>+'CENTRO ESCOLAR'!A3:I3</f>
        <v>DIVISIÓN DE PREINVERSIÓN</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row>
    <row r="4" spans="1:40" ht="15.75" x14ac:dyDescent="0.25">
      <c r="A4" s="832"/>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row>
    <row r="5" spans="1:40" ht="15.75" x14ac:dyDescent="0.25">
      <c r="A5" s="832" t="str">
        <f>+'CENTRO ESCOLAR'!A5:I5</f>
        <v>PROYECTO: MEJORAMIENTO DEL CENTRO ESCOLAR ANDRÉS CASTRO</v>
      </c>
      <c r="B5" s="832"/>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c r="AN5" s="832"/>
    </row>
    <row r="6" spans="1:40" ht="15.75" x14ac:dyDescent="0.25">
      <c r="A6" s="832" t="str">
        <f>+'CENTRO ESCOLAR'!A6:I6</f>
        <v>UBICACIÓN: MUNICIPIO DE WASPAM,  REGIÓN AUTÓNOMA COSTA CARIBE NORTE</v>
      </c>
      <c r="B6" s="832"/>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row>
    <row r="7" spans="1:40" ht="15.75" x14ac:dyDescent="0.25">
      <c r="A7" s="831"/>
      <c r="B7" s="831"/>
      <c r="C7" s="831"/>
      <c r="D7" s="831"/>
      <c r="E7" s="831"/>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831"/>
      <c r="AM7" s="831"/>
      <c r="AN7" s="831"/>
    </row>
    <row r="8" spans="1:40" ht="15.75" x14ac:dyDescent="0.25">
      <c r="A8" s="832" t="s">
        <v>135</v>
      </c>
      <c r="B8" s="832"/>
      <c r="C8" s="832"/>
      <c r="D8" s="832"/>
      <c r="E8" s="832"/>
      <c r="F8" s="832"/>
      <c r="G8" s="832"/>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row>
    <row r="9" spans="1:40" ht="15.75" x14ac:dyDescent="0.25">
      <c r="A9" s="832"/>
      <c r="B9" s="832"/>
      <c r="C9" s="832"/>
      <c r="D9" s="832"/>
      <c r="E9" s="832"/>
      <c r="F9" s="832"/>
      <c r="G9" s="832"/>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row>
    <row r="10" spans="1:40" ht="15.75" customHeight="1" x14ac:dyDescent="0.25">
      <c r="A10" s="842" t="s">
        <v>5</v>
      </c>
      <c r="B10" s="842"/>
      <c r="C10" s="842"/>
      <c r="D10" s="842"/>
      <c r="E10" s="842"/>
      <c r="F10" s="842"/>
      <c r="G10" s="148"/>
      <c r="H10" s="148"/>
      <c r="I10" s="148"/>
      <c r="J10" s="148"/>
      <c r="K10" s="148"/>
      <c r="L10" s="148"/>
      <c r="M10" s="148"/>
      <c r="N10" s="148"/>
      <c r="O10" s="148"/>
      <c r="P10" s="148"/>
      <c r="Q10" s="148"/>
      <c r="R10" s="148"/>
      <c r="S10" s="148"/>
      <c r="T10" s="843" t="s">
        <v>6</v>
      </c>
      <c r="U10" s="843"/>
      <c r="V10" s="843"/>
      <c r="W10" s="843"/>
      <c r="X10" s="843"/>
      <c r="Y10" s="843"/>
      <c r="Z10" s="843"/>
      <c r="AA10" s="843"/>
      <c r="AB10" s="843"/>
      <c r="AC10" s="843"/>
      <c r="AD10" s="843"/>
      <c r="AE10" s="843"/>
      <c r="AF10" s="843"/>
      <c r="AG10" s="843"/>
      <c r="AH10" s="843"/>
      <c r="AI10" s="843"/>
      <c r="AJ10" s="843"/>
      <c r="AK10" s="843"/>
      <c r="AL10" s="843"/>
      <c r="AM10" s="843"/>
      <c r="AN10" s="843"/>
    </row>
    <row r="11" spans="1:40" ht="16.5" thickBot="1" x14ac:dyDescent="0.3">
      <c r="A11" s="844"/>
      <c r="B11" s="844"/>
      <c r="C11" s="844"/>
      <c r="D11" s="844"/>
      <c r="E11" s="844"/>
      <c r="F11" s="844"/>
      <c r="G11" s="844"/>
      <c r="H11" s="844"/>
      <c r="I11" s="844"/>
      <c r="J11" s="844"/>
      <c r="K11" s="844"/>
      <c r="L11" s="844"/>
      <c r="M11" s="844"/>
      <c r="N11" s="844"/>
      <c r="O11" s="844"/>
      <c r="P11" s="844"/>
      <c r="Q11" s="844"/>
      <c r="R11" s="844"/>
      <c r="S11" s="844"/>
      <c r="T11" s="844"/>
      <c r="U11" s="844"/>
      <c r="V11" s="844"/>
      <c r="W11" s="844"/>
      <c r="X11" s="844"/>
      <c r="Y11" s="844"/>
      <c r="Z11" s="844"/>
      <c r="AA11" s="844"/>
      <c r="AB11" s="844"/>
      <c r="AC11" s="844"/>
      <c r="AD11" s="844"/>
      <c r="AE11" s="844"/>
      <c r="AF11" s="844"/>
      <c r="AG11" s="844"/>
      <c r="AH11" s="844"/>
      <c r="AI11" s="844"/>
      <c r="AJ11" s="844"/>
      <c r="AK11" s="844"/>
      <c r="AL11" s="844"/>
      <c r="AM11" s="844"/>
      <c r="AN11" s="844"/>
    </row>
    <row r="12" spans="1:40" ht="16.5" thickBot="1" x14ac:dyDescent="0.3">
      <c r="A12" s="833" t="s">
        <v>124</v>
      </c>
      <c r="B12" s="835" t="s">
        <v>125</v>
      </c>
      <c r="C12" s="837" t="s">
        <v>9</v>
      </c>
      <c r="D12" s="859" t="s">
        <v>404</v>
      </c>
      <c r="E12" s="859" t="s">
        <v>513</v>
      </c>
      <c r="F12" s="863" t="s">
        <v>511</v>
      </c>
      <c r="G12" s="839" t="s">
        <v>126</v>
      </c>
      <c r="H12" s="840"/>
      <c r="I12" s="840"/>
      <c r="J12" s="840"/>
      <c r="K12" s="840"/>
      <c r="L12" s="840"/>
      <c r="M12" s="840"/>
      <c r="N12" s="840"/>
      <c r="O12" s="840"/>
      <c r="P12" s="840"/>
      <c r="Q12" s="840"/>
      <c r="R12" s="840"/>
      <c r="S12" s="840"/>
      <c r="T12" s="840"/>
      <c r="U12" s="840"/>
      <c r="V12" s="840"/>
      <c r="W12" s="840"/>
      <c r="X12" s="840"/>
      <c r="Y12" s="840"/>
      <c r="Z12" s="840"/>
      <c r="AA12" s="840"/>
      <c r="AB12" s="840"/>
      <c r="AC12" s="840"/>
      <c r="AD12" s="840"/>
      <c r="AE12" s="840"/>
      <c r="AF12" s="840"/>
      <c r="AG12" s="840"/>
      <c r="AH12" s="840"/>
      <c r="AI12" s="840"/>
      <c r="AJ12" s="840"/>
      <c r="AK12" s="840"/>
      <c r="AL12" s="840"/>
      <c r="AM12" s="840"/>
      <c r="AN12" s="841"/>
    </row>
    <row r="13" spans="1:40" ht="16.5" thickBot="1" x14ac:dyDescent="0.3">
      <c r="A13" s="834"/>
      <c r="B13" s="836"/>
      <c r="C13" s="838"/>
      <c r="D13" s="861"/>
      <c r="E13" s="861"/>
      <c r="F13" s="864" t="s">
        <v>512</v>
      </c>
      <c r="G13" s="206">
        <v>1</v>
      </c>
      <c r="H13" s="207">
        <v>2</v>
      </c>
      <c r="I13" s="206">
        <v>3</v>
      </c>
      <c r="J13" s="206">
        <v>4</v>
      </c>
      <c r="K13" s="207">
        <v>5</v>
      </c>
      <c r="L13" s="206">
        <v>6</v>
      </c>
      <c r="M13" s="207">
        <v>7</v>
      </c>
      <c r="N13" s="206">
        <v>8</v>
      </c>
      <c r="O13" s="206">
        <v>9</v>
      </c>
      <c r="P13" s="207">
        <v>10</v>
      </c>
      <c r="Q13" s="206">
        <v>11</v>
      </c>
      <c r="R13" s="207">
        <v>12</v>
      </c>
      <c r="S13" s="206">
        <v>13</v>
      </c>
      <c r="T13" s="206">
        <v>14</v>
      </c>
      <c r="U13" s="207">
        <v>15</v>
      </c>
      <c r="V13" s="208">
        <v>16</v>
      </c>
      <c r="W13" s="209">
        <v>17</v>
      </c>
      <c r="X13" s="210">
        <v>18</v>
      </c>
      <c r="Y13" s="209">
        <v>19</v>
      </c>
      <c r="Z13" s="210">
        <v>20</v>
      </c>
      <c r="AA13" s="209">
        <v>21</v>
      </c>
      <c r="AB13" s="210">
        <v>22</v>
      </c>
      <c r="AC13" s="209">
        <v>23</v>
      </c>
      <c r="AD13" s="210">
        <v>24</v>
      </c>
      <c r="AE13" s="209">
        <v>25</v>
      </c>
      <c r="AF13" s="210">
        <v>26</v>
      </c>
      <c r="AG13" s="209">
        <v>27</v>
      </c>
      <c r="AH13" s="212">
        <v>28</v>
      </c>
      <c r="AI13" s="210">
        <v>29</v>
      </c>
      <c r="AJ13" s="209">
        <v>30</v>
      </c>
      <c r="AK13" s="210">
        <v>31</v>
      </c>
      <c r="AL13" s="209">
        <v>32</v>
      </c>
      <c r="AM13" s="211">
        <v>33</v>
      </c>
      <c r="AN13" s="212">
        <v>34</v>
      </c>
    </row>
    <row r="14" spans="1:40" ht="15.75" x14ac:dyDescent="0.25">
      <c r="A14" s="12" t="s">
        <v>116</v>
      </c>
      <c r="B14" s="13" t="s">
        <v>12</v>
      </c>
      <c r="C14" s="14"/>
      <c r="D14" s="15"/>
      <c r="E14" s="15"/>
      <c r="F14" s="14"/>
      <c r="G14" s="16"/>
      <c r="H14" s="16"/>
      <c r="I14" s="16"/>
      <c r="J14" s="16"/>
      <c r="K14" s="16"/>
      <c r="L14" s="16"/>
      <c r="M14" s="16"/>
      <c r="N14" s="16"/>
      <c r="O14" s="16"/>
      <c r="P14" s="16"/>
      <c r="Q14" s="16"/>
      <c r="R14" s="16"/>
      <c r="S14" s="17"/>
      <c r="T14" s="17"/>
      <c r="U14" s="17"/>
      <c r="V14" s="17"/>
      <c r="W14" s="17"/>
      <c r="X14" s="17"/>
      <c r="Y14" s="17"/>
      <c r="Z14" s="17"/>
      <c r="AA14" s="17"/>
      <c r="AB14" s="17"/>
      <c r="AC14" s="17"/>
      <c r="AD14" s="17"/>
      <c r="AE14" s="17"/>
      <c r="AF14" s="17"/>
      <c r="AG14" s="17"/>
      <c r="AH14" s="17"/>
      <c r="AI14" s="17"/>
      <c r="AJ14" s="17"/>
      <c r="AK14" s="17"/>
      <c r="AL14" s="17"/>
      <c r="AM14" s="17"/>
      <c r="AN14" s="18"/>
    </row>
    <row r="15" spans="1:40" ht="15.75" x14ac:dyDescent="0.25">
      <c r="A15" s="19"/>
      <c r="B15" s="20"/>
      <c r="C15" s="21"/>
      <c r="D15" s="22"/>
      <c r="E15" s="22"/>
      <c r="F15" s="21"/>
      <c r="G15" s="21"/>
      <c r="H15" s="21"/>
      <c r="I15" s="21"/>
      <c r="J15" s="21"/>
      <c r="K15" s="21"/>
      <c r="L15" s="21"/>
      <c r="M15" s="21"/>
      <c r="N15" s="21"/>
      <c r="O15" s="21"/>
      <c r="P15" s="21"/>
      <c r="Q15" s="21"/>
      <c r="R15" s="21"/>
      <c r="S15" s="23"/>
      <c r="T15" s="23"/>
      <c r="U15" s="23"/>
      <c r="V15" s="23"/>
      <c r="W15" s="23"/>
      <c r="X15" s="23"/>
      <c r="Y15" s="23"/>
      <c r="Z15" s="23"/>
      <c r="AA15" s="23"/>
      <c r="AB15" s="23"/>
      <c r="AC15" s="23"/>
      <c r="AD15" s="23"/>
      <c r="AE15" s="23"/>
      <c r="AF15" s="23"/>
      <c r="AG15" s="23"/>
      <c r="AH15" s="23"/>
      <c r="AI15" s="23"/>
      <c r="AJ15" s="23"/>
      <c r="AK15" s="23"/>
      <c r="AL15" s="23"/>
      <c r="AM15" s="23"/>
      <c r="AN15" s="24"/>
    </row>
    <row r="16" spans="1:40" ht="15.75" x14ac:dyDescent="0.25">
      <c r="A16" s="25" t="s">
        <v>117</v>
      </c>
      <c r="B16" s="26" t="s">
        <v>79</v>
      </c>
      <c r="C16" s="21"/>
      <c r="D16" s="22"/>
      <c r="E16" s="22"/>
      <c r="F16" s="21"/>
      <c r="G16" s="21"/>
      <c r="H16" s="21"/>
      <c r="I16" s="21"/>
      <c r="J16" s="21"/>
      <c r="K16" s="21"/>
      <c r="L16" s="21"/>
      <c r="M16" s="21"/>
      <c r="N16" s="21"/>
      <c r="O16" s="21"/>
      <c r="P16" s="21"/>
      <c r="Q16" s="21"/>
      <c r="R16" s="21"/>
      <c r="S16" s="23"/>
      <c r="T16" s="23"/>
      <c r="U16" s="23"/>
      <c r="V16" s="23"/>
      <c r="W16" s="23"/>
      <c r="X16" s="23"/>
      <c r="Y16" s="23"/>
      <c r="Z16" s="23"/>
      <c r="AA16" s="23"/>
      <c r="AB16" s="23"/>
      <c r="AC16" s="23"/>
      <c r="AD16" s="23"/>
      <c r="AE16" s="23"/>
      <c r="AF16" s="23"/>
      <c r="AG16" s="23"/>
      <c r="AH16" s="23"/>
      <c r="AI16" s="23"/>
      <c r="AJ16" s="23"/>
      <c r="AK16" s="23"/>
      <c r="AL16" s="23"/>
      <c r="AM16" s="23"/>
      <c r="AN16" s="24"/>
    </row>
    <row r="17" spans="1:40" ht="15.75" x14ac:dyDescent="0.25">
      <c r="A17" s="19"/>
      <c r="B17" s="20"/>
      <c r="C17" s="21"/>
      <c r="D17" s="22"/>
      <c r="E17" s="22"/>
      <c r="F17" s="21"/>
      <c r="G17" s="21"/>
      <c r="H17" s="21"/>
      <c r="I17" s="21"/>
      <c r="J17" s="21"/>
      <c r="K17" s="21"/>
      <c r="L17" s="21"/>
      <c r="M17" s="21"/>
      <c r="N17" s="21"/>
      <c r="O17" s="21"/>
      <c r="P17" s="21"/>
      <c r="Q17" s="21"/>
      <c r="R17" s="21"/>
      <c r="S17" s="23"/>
      <c r="T17" s="23"/>
      <c r="U17" s="23"/>
      <c r="V17" s="23"/>
      <c r="W17" s="23"/>
      <c r="X17" s="23"/>
      <c r="Y17" s="23"/>
      <c r="Z17" s="23"/>
      <c r="AA17" s="23"/>
      <c r="AB17" s="23"/>
      <c r="AC17" s="23"/>
      <c r="AD17" s="23"/>
      <c r="AE17" s="23"/>
      <c r="AF17" s="23"/>
      <c r="AG17" s="23"/>
      <c r="AH17" s="23"/>
      <c r="AI17" s="23"/>
      <c r="AJ17" s="23"/>
      <c r="AK17" s="23"/>
      <c r="AL17" s="23"/>
      <c r="AM17" s="23"/>
      <c r="AN17" s="24"/>
    </row>
    <row r="18" spans="1:40" ht="15.75" x14ac:dyDescent="0.25">
      <c r="A18" s="25" t="s">
        <v>118</v>
      </c>
      <c r="B18" s="27" t="s">
        <v>23</v>
      </c>
      <c r="C18" s="21"/>
      <c r="D18" s="28"/>
      <c r="E18" s="28"/>
      <c r="F18" s="22"/>
      <c r="G18" s="22"/>
      <c r="H18" s="21"/>
      <c r="I18" s="21"/>
      <c r="J18" s="21"/>
      <c r="K18" s="21"/>
      <c r="L18" s="21"/>
      <c r="M18" s="21"/>
      <c r="N18" s="21"/>
      <c r="O18" s="21"/>
      <c r="P18" s="21"/>
      <c r="Q18" s="21"/>
      <c r="R18" s="21"/>
      <c r="S18" s="23"/>
      <c r="T18" s="23"/>
      <c r="U18" s="23"/>
      <c r="V18" s="23"/>
      <c r="W18" s="23"/>
      <c r="X18" s="23"/>
      <c r="Y18" s="23"/>
      <c r="Z18" s="23"/>
      <c r="AA18" s="23"/>
      <c r="AB18" s="23"/>
      <c r="AC18" s="23"/>
      <c r="AD18" s="23"/>
      <c r="AE18" s="23"/>
      <c r="AF18" s="23"/>
      <c r="AG18" s="23"/>
      <c r="AH18" s="23"/>
      <c r="AI18" s="23"/>
      <c r="AJ18" s="23"/>
      <c r="AK18" s="23"/>
      <c r="AL18" s="23"/>
      <c r="AM18" s="23"/>
      <c r="AN18" s="24"/>
    </row>
    <row r="19" spans="1:40" ht="15.75" x14ac:dyDescent="0.25">
      <c r="A19" s="25"/>
      <c r="B19" s="27"/>
      <c r="C19" s="21"/>
      <c r="D19" s="28"/>
      <c r="E19" s="28"/>
      <c r="F19" s="22"/>
      <c r="G19" s="22"/>
      <c r="H19" s="21"/>
      <c r="I19" s="21"/>
      <c r="J19" s="21"/>
      <c r="K19" s="21"/>
      <c r="L19" s="21"/>
      <c r="M19" s="21"/>
      <c r="N19" s="21"/>
      <c r="O19" s="21"/>
      <c r="P19" s="21"/>
      <c r="Q19" s="21"/>
      <c r="R19" s="21"/>
      <c r="S19" s="23"/>
      <c r="T19" s="23"/>
      <c r="U19" s="23"/>
      <c r="V19" s="23"/>
      <c r="W19" s="23"/>
      <c r="X19" s="23"/>
      <c r="Y19" s="23"/>
      <c r="Z19" s="23"/>
      <c r="AA19" s="23"/>
      <c r="AB19" s="23"/>
      <c r="AC19" s="23"/>
      <c r="AD19" s="23"/>
      <c r="AE19" s="23"/>
      <c r="AF19" s="23"/>
      <c r="AG19" s="23"/>
      <c r="AH19" s="23"/>
      <c r="AI19" s="23"/>
      <c r="AJ19" s="23"/>
      <c r="AK19" s="23"/>
      <c r="AL19" s="23"/>
      <c r="AM19" s="23"/>
      <c r="AN19" s="24"/>
    </row>
    <row r="20" spans="1:40" ht="15.75" x14ac:dyDescent="0.25">
      <c r="A20" s="25" t="s">
        <v>127</v>
      </c>
      <c r="B20" s="27" t="s">
        <v>128</v>
      </c>
      <c r="C20" s="21"/>
      <c r="D20" s="28"/>
      <c r="E20" s="28"/>
      <c r="F20" s="22"/>
      <c r="G20" s="22"/>
      <c r="H20" s="21"/>
      <c r="I20" s="21"/>
      <c r="J20" s="21"/>
      <c r="K20" s="21"/>
      <c r="L20" s="21"/>
      <c r="M20" s="21"/>
      <c r="N20" s="21"/>
      <c r="O20" s="21"/>
      <c r="P20" s="21"/>
      <c r="Q20" s="21"/>
      <c r="R20" s="21"/>
      <c r="S20" s="23"/>
      <c r="T20" s="23"/>
      <c r="U20" s="23"/>
      <c r="V20" s="23"/>
      <c r="W20" s="23"/>
      <c r="X20" s="23"/>
      <c r="Y20" s="23"/>
      <c r="Z20" s="23"/>
      <c r="AA20" s="23"/>
      <c r="AB20" s="23"/>
      <c r="AC20" s="23"/>
      <c r="AD20" s="23"/>
      <c r="AE20" s="23"/>
      <c r="AF20" s="23"/>
      <c r="AG20" s="23"/>
      <c r="AH20" s="23"/>
      <c r="AI20" s="23"/>
      <c r="AJ20" s="23"/>
      <c r="AK20" s="23"/>
      <c r="AL20" s="23"/>
      <c r="AM20" s="23"/>
      <c r="AN20" s="24"/>
    </row>
    <row r="21" spans="1:40" ht="15.75" x14ac:dyDescent="0.25">
      <c r="A21" s="29"/>
      <c r="B21" s="30"/>
      <c r="C21" s="21"/>
      <c r="D21" s="22"/>
      <c r="E21" s="22"/>
      <c r="F21" s="21"/>
      <c r="G21" s="21"/>
      <c r="H21" s="21"/>
      <c r="I21" s="21"/>
      <c r="J21" s="21"/>
      <c r="K21" s="21"/>
      <c r="L21" s="21"/>
      <c r="M21" s="21"/>
      <c r="N21" s="21"/>
      <c r="O21" s="21"/>
      <c r="P21" s="21"/>
      <c r="Q21" s="21"/>
      <c r="R21" s="21"/>
      <c r="S21" s="23"/>
      <c r="T21" s="23"/>
      <c r="U21" s="23"/>
      <c r="V21" s="23"/>
      <c r="W21" s="23"/>
      <c r="X21" s="23"/>
      <c r="Y21" s="23"/>
      <c r="Z21" s="23"/>
      <c r="AA21" s="23"/>
      <c r="AB21" s="23"/>
      <c r="AC21" s="23"/>
      <c r="AD21" s="23"/>
      <c r="AE21" s="23"/>
      <c r="AF21" s="23"/>
      <c r="AG21" s="23"/>
      <c r="AH21" s="23"/>
      <c r="AI21" s="23"/>
      <c r="AJ21" s="23"/>
      <c r="AK21" s="23"/>
      <c r="AL21" s="23"/>
      <c r="AM21" s="23"/>
      <c r="AN21" s="24"/>
    </row>
    <row r="22" spans="1:40" ht="15.75" x14ac:dyDescent="0.25">
      <c r="A22" s="25" t="s">
        <v>129</v>
      </c>
      <c r="B22" s="27" t="s">
        <v>73</v>
      </c>
      <c r="C22" s="21"/>
      <c r="D22" s="22"/>
      <c r="E22" s="22"/>
      <c r="F22" s="21"/>
      <c r="G22" s="21"/>
      <c r="H22" s="21"/>
      <c r="I22" s="21"/>
      <c r="J22" s="21"/>
      <c r="K22" s="21"/>
      <c r="L22" s="21"/>
      <c r="M22" s="21"/>
      <c r="N22" s="21"/>
      <c r="O22" s="21"/>
      <c r="P22" s="21"/>
      <c r="Q22" s="21"/>
      <c r="R22" s="21"/>
      <c r="S22" s="23"/>
      <c r="T22" s="23"/>
      <c r="U22" s="23"/>
      <c r="V22" s="23"/>
      <c r="W22" s="23"/>
      <c r="X22" s="23"/>
      <c r="Y22" s="23"/>
      <c r="Z22" s="23"/>
      <c r="AA22" s="23"/>
      <c r="AB22" s="23"/>
      <c r="AC22" s="23"/>
      <c r="AD22" s="23"/>
      <c r="AE22" s="23"/>
      <c r="AF22" s="23"/>
      <c r="AG22" s="23"/>
      <c r="AH22" s="23"/>
      <c r="AI22" s="23"/>
      <c r="AJ22" s="23"/>
      <c r="AK22" s="23"/>
      <c r="AL22" s="23"/>
      <c r="AM22" s="23"/>
      <c r="AN22" s="24"/>
    </row>
    <row r="23" spans="1:40" ht="15.75" x14ac:dyDescent="0.25">
      <c r="A23" s="29"/>
      <c r="B23" s="30"/>
      <c r="C23" s="21"/>
      <c r="D23" s="22"/>
      <c r="E23" s="22"/>
      <c r="F23" s="21"/>
      <c r="G23" s="21"/>
      <c r="H23" s="21"/>
      <c r="I23" s="21"/>
      <c r="J23" s="21"/>
      <c r="K23" s="21"/>
      <c r="L23" s="21"/>
      <c r="M23" s="21"/>
      <c r="N23" s="21"/>
      <c r="O23" s="21"/>
      <c r="P23" s="21"/>
      <c r="Q23" s="21"/>
      <c r="R23" s="21"/>
      <c r="S23" s="23"/>
      <c r="T23" s="23"/>
      <c r="U23" s="23"/>
      <c r="V23" s="23"/>
      <c r="W23" s="23"/>
      <c r="X23" s="23"/>
      <c r="Y23" s="23"/>
      <c r="Z23" s="23"/>
      <c r="AA23" s="23"/>
      <c r="AB23" s="23"/>
      <c r="AC23" s="23"/>
      <c r="AD23" s="23"/>
      <c r="AE23" s="23"/>
      <c r="AF23" s="23"/>
      <c r="AG23" s="23"/>
      <c r="AH23" s="23"/>
      <c r="AI23" s="23"/>
      <c r="AJ23" s="23"/>
      <c r="AK23" s="23"/>
      <c r="AL23" s="23"/>
      <c r="AM23" s="23"/>
      <c r="AN23" s="24"/>
    </row>
    <row r="24" spans="1:40" ht="15.75" x14ac:dyDescent="0.25">
      <c r="A24" s="25" t="s">
        <v>119</v>
      </c>
      <c r="B24" s="27" t="s">
        <v>24</v>
      </c>
      <c r="C24" s="21"/>
      <c r="D24" s="22"/>
      <c r="E24" s="22"/>
      <c r="F24" s="21"/>
      <c r="G24" s="21"/>
      <c r="H24" s="21"/>
      <c r="I24" s="21"/>
      <c r="J24" s="21"/>
      <c r="K24" s="21"/>
      <c r="L24" s="21"/>
      <c r="M24" s="21"/>
      <c r="N24" s="21"/>
      <c r="O24" s="21"/>
      <c r="P24" s="21"/>
      <c r="Q24" s="21"/>
      <c r="R24" s="21"/>
      <c r="S24" s="23"/>
      <c r="T24" s="23"/>
      <c r="U24" s="23"/>
      <c r="V24" s="23"/>
      <c r="W24" s="23"/>
      <c r="X24" s="23"/>
      <c r="Y24" s="23"/>
      <c r="Z24" s="23"/>
      <c r="AA24" s="23"/>
      <c r="AB24" s="23"/>
      <c r="AC24" s="23"/>
      <c r="AD24" s="23"/>
      <c r="AE24" s="23"/>
      <c r="AF24" s="23"/>
      <c r="AG24" s="23"/>
      <c r="AH24" s="23"/>
      <c r="AI24" s="23"/>
      <c r="AJ24" s="23"/>
      <c r="AK24" s="23"/>
      <c r="AL24" s="23"/>
      <c r="AM24" s="23"/>
      <c r="AN24" s="24"/>
    </row>
    <row r="25" spans="1:40" ht="15.75" x14ac:dyDescent="0.25">
      <c r="A25" s="29"/>
      <c r="B25" s="30"/>
      <c r="C25" s="21"/>
      <c r="D25" s="22"/>
      <c r="E25" s="22"/>
      <c r="F25" s="21"/>
      <c r="G25" s="21"/>
      <c r="H25" s="21"/>
      <c r="I25" s="21"/>
      <c r="J25" s="21"/>
      <c r="K25" s="21"/>
      <c r="L25" s="21"/>
      <c r="M25" s="21"/>
      <c r="N25" s="21"/>
      <c r="O25" s="21"/>
      <c r="P25" s="21"/>
      <c r="Q25" s="21"/>
      <c r="R25" s="21"/>
      <c r="S25" s="23"/>
      <c r="T25" s="23"/>
      <c r="U25" s="23"/>
      <c r="V25" s="23"/>
      <c r="W25" s="23"/>
      <c r="X25" s="23"/>
      <c r="Y25" s="23"/>
      <c r="Z25" s="23"/>
      <c r="AA25" s="23"/>
      <c r="AB25" s="23"/>
      <c r="AC25" s="23"/>
      <c r="AD25" s="23"/>
      <c r="AE25" s="23"/>
      <c r="AF25" s="23"/>
      <c r="AG25" s="23"/>
      <c r="AH25" s="23"/>
      <c r="AI25" s="23"/>
      <c r="AJ25" s="23"/>
      <c r="AK25" s="23"/>
      <c r="AL25" s="23"/>
      <c r="AM25" s="23"/>
      <c r="AN25" s="24"/>
    </row>
    <row r="26" spans="1:40" ht="15.75" x14ac:dyDescent="0.25">
      <c r="A26" s="19" t="s">
        <v>120</v>
      </c>
      <c r="B26" s="26" t="s">
        <v>25</v>
      </c>
      <c r="C26" s="21"/>
      <c r="D26" s="22"/>
      <c r="E26" s="22"/>
      <c r="F26" s="21"/>
      <c r="G26" s="21"/>
      <c r="H26" s="21"/>
      <c r="I26" s="21"/>
      <c r="J26" s="21"/>
      <c r="K26" s="21"/>
      <c r="L26" s="21"/>
      <c r="M26" s="21"/>
      <c r="N26" s="21"/>
      <c r="O26" s="21"/>
      <c r="P26" s="21"/>
      <c r="Q26" s="21"/>
      <c r="R26" s="21"/>
      <c r="S26" s="23"/>
      <c r="T26" s="23"/>
      <c r="U26" s="23"/>
      <c r="V26" s="23"/>
      <c r="W26" s="23"/>
      <c r="X26" s="23"/>
      <c r="Y26" s="23"/>
      <c r="Z26" s="23"/>
      <c r="AA26" s="23"/>
      <c r="AB26" s="23"/>
      <c r="AC26" s="23"/>
      <c r="AD26" s="23"/>
      <c r="AE26" s="23"/>
      <c r="AF26" s="23"/>
      <c r="AG26" s="23"/>
      <c r="AH26" s="23"/>
      <c r="AI26" s="23"/>
      <c r="AJ26" s="23"/>
      <c r="AK26" s="23"/>
      <c r="AL26" s="23"/>
      <c r="AM26" s="23"/>
      <c r="AN26" s="24"/>
    </row>
    <row r="27" spans="1:40" ht="15.75" x14ac:dyDescent="0.25">
      <c r="A27" s="19"/>
      <c r="B27" s="26"/>
      <c r="C27" s="21"/>
      <c r="D27" s="22"/>
      <c r="E27" s="22"/>
      <c r="F27" s="21"/>
      <c r="G27" s="21"/>
      <c r="H27" s="21"/>
      <c r="I27" s="21"/>
      <c r="J27" s="21"/>
      <c r="K27" s="21"/>
      <c r="L27" s="21"/>
      <c r="M27" s="21"/>
      <c r="N27" s="21"/>
      <c r="O27" s="21"/>
      <c r="P27" s="21"/>
      <c r="Q27" s="21"/>
      <c r="R27" s="21"/>
      <c r="S27" s="23"/>
      <c r="T27" s="23"/>
      <c r="U27" s="23"/>
      <c r="V27" s="23"/>
      <c r="W27" s="23"/>
      <c r="X27" s="23"/>
      <c r="Y27" s="23"/>
      <c r="Z27" s="23"/>
      <c r="AA27" s="23"/>
      <c r="AB27" s="23"/>
      <c r="AC27" s="23"/>
      <c r="AD27" s="23"/>
      <c r="AE27" s="23"/>
      <c r="AF27" s="23"/>
      <c r="AG27" s="23"/>
      <c r="AH27" s="23"/>
      <c r="AI27" s="23"/>
      <c r="AJ27" s="23"/>
      <c r="AK27" s="23"/>
      <c r="AL27" s="23"/>
      <c r="AM27" s="23"/>
      <c r="AN27" s="24"/>
    </row>
    <row r="28" spans="1:40" ht="15.75" x14ac:dyDescent="0.25">
      <c r="A28" s="25" t="s">
        <v>103</v>
      </c>
      <c r="B28" s="27" t="s">
        <v>31</v>
      </c>
      <c r="C28" s="31"/>
      <c r="D28" s="22"/>
      <c r="E28" s="22"/>
      <c r="F28" s="21"/>
      <c r="G28" s="21"/>
      <c r="H28" s="21"/>
      <c r="I28" s="21"/>
      <c r="J28" s="21"/>
      <c r="K28" s="21"/>
      <c r="L28" s="21"/>
      <c r="M28" s="21"/>
      <c r="N28" s="21"/>
      <c r="O28" s="21"/>
      <c r="P28" s="21"/>
      <c r="Q28" s="21"/>
      <c r="R28" s="21"/>
      <c r="S28" s="23"/>
      <c r="T28" s="23"/>
      <c r="U28" s="23"/>
      <c r="V28" s="23"/>
      <c r="W28" s="23"/>
      <c r="X28" s="23"/>
      <c r="Y28" s="23"/>
      <c r="Z28" s="23"/>
      <c r="AA28" s="23"/>
      <c r="AB28" s="23"/>
      <c r="AC28" s="23"/>
      <c r="AD28" s="23"/>
      <c r="AE28" s="23"/>
      <c r="AF28" s="23"/>
      <c r="AG28" s="23"/>
      <c r="AH28" s="23"/>
      <c r="AI28" s="23"/>
      <c r="AJ28" s="23"/>
      <c r="AK28" s="23"/>
      <c r="AL28" s="23"/>
      <c r="AM28" s="23"/>
      <c r="AN28" s="24"/>
    </row>
    <row r="29" spans="1:40" ht="15.75" x14ac:dyDescent="0.25">
      <c r="A29" s="25"/>
      <c r="B29" s="27"/>
      <c r="C29" s="31"/>
      <c r="D29" s="22"/>
      <c r="E29" s="22"/>
      <c r="F29" s="21"/>
      <c r="G29" s="21"/>
      <c r="H29" s="21"/>
      <c r="I29" s="21"/>
      <c r="J29" s="21"/>
      <c r="K29" s="21"/>
      <c r="L29" s="21"/>
      <c r="M29" s="21"/>
      <c r="N29" s="21"/>
      <c r="O29" s="21"/>
      <c r="P29" s="21"/>
      <c r="Q29" s="21"/>
      <c r="R29" s="21"/>
      <c r="S29" s="23"/>
      <c r="T29" s="23"/>
      <c r="U29" s="23"/>
      <c r="V29" s="23"/>
      <c r="W29" s="23"/>
      <c r="X29" s="23"/>
      <c r="Y29" s="23"/>
      <c r="Z29" s="23"/>
      <c r="AA29" s="23"/>
      <c r="AB29" s="23"/>
      <c r="AC29" s="23"/>
      <c r="AD29" s="23"/>
      <c r="AE29" s="23"/>
      <c r="AF29" s="23"/>
      <c r="AG29" s="23"/>
      <c r="AH29" s="23"/>
      <c r="AI29" s="23"/>
      <c r="AJ29" s="23"/>
      <c r="AK29" s="23"/>
      <c r="AL29" s="23"/>
      <c r="AM29" s="23"/>
      <c r="AN29" s="24"/>
    </row>
    <row r="30" spans="1:40" ht="15.75" x14ac:dyDescent="0.25">
      <c r="A30" s="25" t="s">
        <v>104</v>
      </c>
      <c r="B30" s="27" t="s">
        <v>32</v>
      </c>
      <c r="C30" s="21"/>
      <c r="D30" s="22"/>
      <c r="E30" s="22"/>
      <c r="F30" s="21"/>
      <c r="G30" s="21"/>
      <c r="H30" s="21"/>
      <c r="I30" s="21"/>
      <c r="J30" s="21"/>
      <c r="K30" s="21"/>
      <c r="L30" s="21"/>
      <c r="M30" s="21"/>
      <c r="N30" s="21"/>
      <c r="O30" s="21"/>
      <c r="P30" s="21"/>
      <c r="Q30" s="21"/>
      <c r="R30" s="21"/>
      <c r="S30" s="23"/>
      <c r="T30" s="23"/>
      <c r="U30" s="23"/>
      <c r="V30" s="23"/>
      <c r="W30" s="23"/>
      <c r="X30" s="23"/>
      <c r="Y30" s="23"/>
      <c r="Z30" s="23"/>
      <c r="AA30" s="23"/>
      <c r="AB30" s="23"/>
      <c r="AC30" s="23"/>
      <c r="AD30" s="23"/>
      <c r="AE30" s="23"/>
      <c r="AF30" s="23"/>
      <c r="AG30" s="23"/>
      <c r="AH30" s="23"/>
      <c r="AI30" s="23"/>
      <c r="AJ30" s="23"/>
      <c r="AK30" s="23"/>
      <c r="AL30" s="23"/>
      <c r="AM30" s="23"/>
      <c r="AN30" s="24"/>
    </row>
    <row r="31" spans="1:40" ht="15.75" x14ac:dyDescent="0.25">
      <c r="A31" s="29"/>
      <c r="B31" s="30"/>
      <c r="C31" s="21"/>
      <c r="D31" s="22"/>
      <c r="E31" s="22"/>
      <c r="F31" s="21"/>
      <c r="G31" s="21"/>
      <c r="H31" s="21"/>
      <c r="I31" s="21"/>
      <c r="J31" s="21"/>
      <c r="K31" s="21"/>
      <c r="L31" s="21"/>
      <c r="M31" s="21"/>
      <c r="N31" s="21"/>
      <c r="O31" s="21"/>
      <c r="P31" s="21"/>
      <c r="Q31" s="21"/>
      <c r="R31" s="21"/>
      <c r="S31" s="23"/>
      <c r="T31" s="23"/>
      <c r="U31" s="23"/>
      <c r="V31" s="23"/>
      <c r="W31" s="23"/>
      <c r="X31" s="23"/>
      <c r="Y31" s="23"/>
      <c r="Z31" s="23"/>
      <c r="AA31" s="23"/>
      <c r="AB31" s="23"/>
      <c r="AC31" s="23"/>
      <c r="AD31" s="23"/>
      <c r="AE31" s="23"/>
      <c r="AF31" s="23"/>
      <c r="AG31" s="23"/>
      <c r="AH31" s="23"/>
      <c r="AI31" s="23"/>
      <c r="AJ31" s="23"/>
      <c r="AK31" s="23"/>
      <c r="AL31" s="23"/>
      <c r="AM31" s="23"/>
      <c r="AN31" s="24"/>
    </row>
    <row r="32" spans="1:40" ht="15.75" x14ac:dyDescent="0.25">
      <c r="A32" s="25" t="s">
        <v>106</v>
      </c>
      <c r="B32" s="27" t="s">
        <v>34</v>
      </c>
      <c r="C32" s="21"/>
      <c r="D32" s="22"/>
      <c r="E32" s="22"/>
      <c r="F32" s="21"/>
      <c r="G32" s="21"/>
      <c r="H32" s="21"/>
      <c r="I32" s="21"/>
      <c r="J32" s="21"/>
      <c r="K32" s="21"/>
      <c r="L32" s="21"/>
      <c r="M32" s="21"/>
      <c r="N32" s="21"/>
      <c r="O32" s="21"/>
      <c r="P32" s="21"/>
      <c r="Q32" s="21"/>
      <c r="R32" s="21"/>
      <c r="S32" s="23"/>
      <c r="T32" s="23"/>
      <c r="U32" s="23"/>
      <c r="V32" s="23"/>
      <c r="W32" s="23"/>
      <c r="X32" s="23"/>
      <c r="Y32" s="23"/>
      <c r="Z32" s="23"/>
      <c r="AA32" s="23"/>
      <c r="AB32" s="23"/>
      <c r="AC32" s="23"/>
      <c r="AD32" s="23"/>
      <c r="AE32" s="23"/>
      <c r="AF32" s="23"/>
      <c r="AG32" s="23"/>
      <c r="AH32" s="23"/>
      <c r="AI32" s="23"/>
      <c r="AJ32" s="23"/>
      <c r="AK32" s="23"/>
      <c r="AL32" s="23"/>
      <c r="AM32" s="23"/>
      <c r="AN32" s="24"/>
    </row>
    <row r="33" spans="1:40" ht="15.75" x14ac:dyDescent="0.25">
      <c r="A33" s="25"/>
      <c r="B33" s="27"/>
      <c r="C33" s="21"/>
      <c r="D33" s="22"/>
      <c r="E33" s="22"/>
      <c r="F33" s="21"/>
      <c r="G33" s="21"/>
      <c r="H33" s="21"/>
      <c r="I33" s="21"/>
      <c r="J33" s="21"/>
      <c r="K33" s="21"/>
      <c r="L33" s="21"/>
      <c r="M33" s="21"/>
      <c r="N33" s="21"/>
      <c r="O33" s="21"/>
      <c r="P33" s="21"/>
      <c r="Q33" s="21"/>
      <c r="R33" s="21"/>
      <c r="S33" s="23"/>
      <c r="T33" s="23"/>
      <c r="U33" s="23"/>
      <c r="V33" s="23"/>
      <c r="W33" s="23"/>
      <c r="X33" s="23"/>
      <c r="Y33" s="23"/>
      <c r="Z33" s="23"/>
      <c r="AA33" s="23"/>
      <c r="AB33" s="23"/>
      <c r="AC33" s="23"/>
      <c r="AD33" s="23"/>
      <c r="AE33" s="23"/>
      <c r="AF33" s="23"/>
      <c r="AG33" s="23"/>
      <c r="AH33" s="23"/>
      <c r="AI33" s="23"/>
      <c r="AJ33" s="23"/>
      <c r="AK33" s="23"/>
      <c r="AL33" s="23"/>
      <c r="AM33" s="23"/>
      <c r="AN33" s="24"/>
    </row>
    <row r="34" spans="1:40" ht="15.75" x14ac:dyDescent="0.25">
      <c r="A34" s="25" t="s">
        <v>130</v>
      </c>
      <c r="B34" s="27" t="s">
        <v>131</v>
      </c>
      <c r="C34" s="21"/>
      <c r="D34" s="22"/>
      <c r="E34" s="22"/>
      <c r="F34" s="21"/>
      <c r="G34" s="21"/>
      <c r="H34" s="21"/>
      <c r="I34" s="21"/>
      <c r="J34" s="21"/>
      <c r="K34" s="21"/>
      <c r="L34" s="21"/>
      <c r="M34" s="21"/>
      <c r="N34" s="21"/>
      <c r="O34" s="21"/>
      <c r="P34" s="21"/>
      <c r="Q34" s="21"/>
      <c r="R34" s="21"/>
      <c r="S34" s="23"/>
      <c r="T34" s="23"/>
      <c r="U34" s="23"/>
      <c r="V34" s="23"/>
      <c r="W34" s="23"/>
      <c r="X34" s="23"/>
      <c r="Y34" s="23"/>
      <c r="Z34" s="23"/>
      <c r="AA34" s="23"/>
      <c r="AB34" s="23"/>
      <c r="AC34" s="23"/>
      <c r="AD34" s="23"/>
      <c r="AE34" s="23"/>
      <c r="AF34" s="23"/>
      <c r="AG34" s="23"/>
      <c r="AH34" s="23"/>
      <c r="AI34" s="23"/>
      <c r="AJ34" s="23"/>
      <c r="AK34" s="23"/>
      <c r="AL34" s="23"/>
      <c r="AM34" s="23"/>
      <c r="AN34" s="24"/>
    </row>
    <row r="35" spans="1:40" ht="15.75" x14ac:dyDescent="0.25">
      <c r="A35" s="29"/>
      <c r="B35" s="30"/>
      <c r="C35" s="21"/>
      <c r="D35" s="22"/>
      <c r="E35" s="22"/>
      <c r="F35" s="21"/>
      <c r="G35" s="21"/>
      <c r="H35" s="21"/>
      <c r="I35" s="21"/>
      <c r="J35" s="21"/>
      <c r="K35" s="21"/>
      <c r="L35" s="21"/>
      <c r="M35" s="21"/>
      <c r="N35" s="21"/>
      <c r="O35" s="21"/>
      <c r="P35" s="21"/>
      <c r="Q35" s="21"/>
      <c r="R35" s="21"/>
      <c r="S35" s="23"/>
      <c r="T35" s="23"/>
      <c r="U35" s="23"/>
      <c r="V35" s="23"/>
      <c r="W35" s="23"/>
      <c r="X35" s="23"/>
      <c r="Y35" s="23"/>
      <c r="Z35" s="23"/>
      <c r="AA35" s="23"/>
      <c r="AB35" s="23"/>
      <c r="AC35" s="23"/>
      <c r="AD35" s="23"/>
      <c r="AE35" s="23"/>
      <c r="AF35" s="23"/>
      <c r="AG35" s="23"/>
      <c r="AH35" s="23"/>
      <c r="AI35" s="23"/>
      <c r="AJ35" s="23"/>
      <c r="AK35" s="23"/>
      <c r="AL35" s="23"/>
      <c r="AM35" s="23"/>
      <c r="AN35" s="24"/>
    </row>
    <row r="36" spans="1:40" ht="15.75" x14ac:dyDescent="0.25">
      <c r="A36" s="25" t="s">
        <v>216</v>
      </c>
      <c r="B36" s="27" t="s">
        <v>217</v>
      </c>
      <c r="C36" s="21"/>
      <c r="D36" s="22"/>
      <c r="E36" s="22"/>
      <c r="F36" s="21"/>
      <c r="G36" s="21"/>
      <c r="H36" s="21"/>
      <c r="I36" s="21"/>
      <c r="J36" s="21"/>
      <c r="K36" s="21"/>
      <c r="L36" s="21"/>
      <c r="M36" s="21"/>
      <c r="N36" s="21"/>
      <c r="O36" s="21"/>
      <c r="P36" s="21"/>
      <c r="Q36" s="21"/>
      <c r="R36" s="21"/>
      <c r="S36" s="23"/>
      <c r="T36" s="23"/>
      <c r="U36" s="23"/>
      <c r="V36" s="23"/>
      <c r="W36" s="23"/>
      <c r="X36" s="23"/>
      <c r="Y36" s="23"/>
      <c r="Z36" s="23"/>
      <c r="AA36" s="23"/>
      <c r="AB36" s="23"/>
      <c r="AC36" s="23"/>
      <c r="AD36" s="23"/>
      <c r="AE36" s="23"/>
      <c r="AF36" s="23"/>
      <c r="AG36" s="23"/>
      <c r="AH36" s="23"/>
      <c r="AI36" s="23"/>
      <c r="AJ36" s="23"/>
      <c r="AK36" s="23"/>
      <c r="AL36" s="23"/>
      <c r="AM36" s="23"/>
      <c r="AN36" s="24"/>
    </row>
    <row r="37" spans="1:40" ht="15.75" x14ac:dyDescent="0.25">
      <c r="A37" s="29"/>
      <c r="B37" s="30"/>
      <c r="C37" s="21"/>
      <c r="D37" s="22"/>
      <c r="E37" s="22"/>
      <c r="F37" s="21"/>
      <c r="G37" s="21"/>
      <c r="H37" s="21"/>
      <c r="I37" s="21"/>
      <c r="J37" s="21"/>
      <c r="K37" s="21"/>
      <c r="L37" s="21"/>
      <c r="M37" s="21"/>
      <c r="N37" s="21"/>
      <c r="O37" s="21"/>
      <c r="P37" s="21"/>
      <c r="Q37" s="21"/>
      <c r="R37" s="21"/>
      <c r="S37" s="23"/>
      <c r="T37" s="23"/>
      <c r="U37" s="23"/>
      <c r="V37" s="23"/>
      <c r="W37" s="23"/>
      <c r="X37" s="23"/>
      <c r="Y37" s="23"/>
      <c r="Z37" s="23"/>
      <c r="AA37" s="23"/>
      <c r="AB37" s="23"/>
      <c r="AC37" s="23"/>
      <c r="AD37" s="23"/>
      <c r="AE37" s="23"/>
      <c r="AF37" s="23"/>
      <c r="AG37" s="23"/>
      <c r="AH37" s="23"/>
      <c r="AI37" s="23"/>
      <c r="AJ37" s="23"/>
      <c r="AK37" s="23"/>
      <c r="AL37" s="23"/>
      <c r="AM37" s="23"/>
      <c r="AN37" s="24"/>
    </row>
    <row r="38" spans="1:40" ht="15.75" x14ac:dyDescent="0.25">
      <c r="A38" s="19">
        <v>120</v>
      </c>
      <c r="B38" s="26" t="s">
        <v>45</v>
      </c>
      <c r="C38" s="21"/>
      <c r="D38" s="22"/>
      <c r="E38" s="22"/>
      <c r="F38" s="21"/>
      <c r="G38" s="21"/>
      <c r="H38" s="21"/>
      <c r="I38" s="21"/>
      <c r="J38" s="21"/>
      <c r="K38" s="21"/>
      <c r="L38" s="21"/>
      <c r="M38" s="21"/>
      <c r="N38" s="21"/>
      <c r="O38" s="21"/>
      <c r="P38" s="21"/>
      <c r="Q38" s="21"/>
      <c r="R38" s="21"/>
      <c r="S38" s="23"/>
      <c r="T38" s="23"/>
      <c r="U38" s="23"/>
      <c r="V38" s="23"/>
      <c r="W38" s="23"/>
      <c r="X38" s="23"/>
      <c r="Y38" s="23"/>
      <c r="Z38" s="23"/>
      <c r="AA38" s="23"/>
      <c r="AB38" s="23"/>
      <c r="AC38" s="23"/>
      <c r="AD38" s="23"/>
      <c r="AE38" s="23"/>
      <c r="AF38" s="23"/>
      <c r="AG38" s="23"/>
      <c r="AH38" s="23"/>
      <c r="AI38" s="23"/>
      <c r="AJ38" s="23"/>
      <c r="AK38" s="23"/>
      <c r="AL38" s="23"/>
      <c r="AM38" s="23"/>
      <c r="AN38" s="24"/>
    </row>
    <row r="39" spans="1:40" ht="15.75" x14ac:dyDescent="0.25">
      <c r="A39" s="19"/>
      <c r="B39" s="20"/>
      <c r="C39" s="21"/>
      <c r="D39" s="22"/>
      <c r="E39" s="22"/>
      <c r="F39" s="21"/>
      <c r="G39" s="21"/>
      <c r="H39" s="21"/>
      <c r="I39" s="21"/>
      <c r="J39" s="21"/>
      <c r="K39" s="21"/>
      <c r="L39" s="21"/>
      <c r="M39" s="21"/>
      <c r="N39" s="21"/>
      <c r="O39" s="21"/>
      <c r="P39" s="21"/>
      <c r="Q39" s="21"/>
      <c r="R39" s="21"/>
      <c r="S39" s="23"/>
      <c r="T39" s="23"/>
      <c r="U39" s="23"/>
      <c r="V39" s="23"/>
      <c r="W39" s="23"/>
      <c r="X39" s="23"/>
      <c r="Y39" s="23"/>
      <c r="Z39" s="23"/>
      <c r="AA39" s="23"/>
      <c r="AB39" s="23"/>
      <c r="AC39" s="23"/>
      <c r="AD39" s="23"/>
      <c r="AE39" s="23"/>
      <c r="AF39" s="23"/>
      <c r="AG39" s="23"/>
      <c r="AH39" s="23"/>
      <c r="AI39" s="23"/>
      <c r="AJ39" s="23"/>
      <c r="AK39" s="23"/>
      <c r="AL39" s="23"/>
      <c r="AM39" s="23"/>
      <c r="AN39" s="24"/>
    </row>
    <row r="40" spans="1:40" ht="15.75" x14ac:dyDescent="0.25">
      <c r="A40" s="19">
        <v>130</v>
      </c>
      <c r="B40" s="26" t="s">
        <v>132</v>
      </c>
      <c r="C40" s="21"/>
      <c r="D40" s="22"/>
      <c r="E40" s="22"/>
      <c r="F40" s="21"/>
      <c r="G40" s="21"/>
      <c r="H40" s="21"/>
      <c r="I40" s="21"/>
      <c r="J40" s="21"/>
      <c r="K40" s="21"/>
      <c r="L40" s="21"/>
      <c r="M40" s="21"/>
      <c r="N40" s="21"/>
      <c r="O40" s="21"/>
      <c r="P40" s="21"/>
      <c r="Q40" s="21"/>
      <c r="R40" s="21"/>
      <c r="S40" s="23"/>
      <c r="T40" s="23"/>
      <c r="U40" s="23"/>
      <c r="V40" s="23"/>
      <c r="W40" s="23"/>
      <c r="X40" s="23"/>
      <c r="Y40" s="23"/>
      <c r="Z40" s="23"/>
      <c r="AA40" s="23"/>
      <c r="AB40" s="23"/>
      <c r="AC40" s="23"/>
      <c r="AD40" s="23"/>
      <c r="AE40" s="23"/>
      <c r="AF40" s="23"/>
      <c r="AG40" s="23"/>
      <c r="AH40" s="23"/>
      <c r="AI40" s="23"/>
      <c r="AJ40" s="23"/>
      <c r="AK40" s="23"/>
      <c r="AL40" s="23"/>
      <c r="AM40" s="23"/>
      <c r="AN40" s="24"/>
    </row>
    <row r="41" spans="1:40" ht="15.75" x14ac:dyDescent="0.25">
      <c r="A41" s="19"/>
      <c r="B41" s="26"/>
      <c r="C41" s="21"/>
      <c r="D41" s="22"/>
      <c r="E41" s="22"/>
      <c r="F41" s="21"/>
      <c r="G41" s="21"/>
      <c r="H41" s="21"/>
      <c r="I41" s="21"/>
      <c r="J41" s="21"/>
      <c r="K41" s="21"/>
      <c r="L41" s="21"/>
      <c r="M41" s="21"/>
      <c r="N41" s="21"/>
      <c r="O41" s="21"/>
      <c r="P41" s="21"/>
      <c r="Q41" s="21"/>
      <c r="R41" s="21"/>
      <c r="S41" s="23"/>
      <c r="T41" s="23"/>
      <c r="U41" s="23"/>
      <c r="V41" s="23"/>
      <c r="W41" s="23"/>
      <c r="X41" s="23"/>
      <c r="Y41" s="23"/>
      <c r="Z41" s="23"/>
      <c r="AA41" s="23"/>
      <c r="AB41" s="23"/>
      <c r="AC41" s="23"/>
      <c r="AD41" s="23"/>
      <c r="AE41" s="23"/>
      <c r="AF41" s="23"/>
      <c r="AG41" s="23"/>
      <c r="AH41" s="23"/>
      <c r="AI41" s="23"/>
      <c r="AJ41" s="23"/>
      <c r="AK41" s="23"/>
      <c r="AL41" s="23"/>
      <c r="AM41" s="23"/>
      <c r="AN41" s="24"/>
    </row>
    <row r="42" spans="1:40" ht="15.75" x14ac:dyDescent="0.25">
      <c r="A42" s="25">
        <v>140</v>
      </c>
      <c r="B42" s="27" t="s">
        <v>47</v>
      </c>
      <c r="C42" s="21"/>
      <c r="D42" s="22"/>
      <c r="E42" s="22"/>
      <c r="F42" s="21"/>
      <c r="G42" s="21"/>
      <c r="H42" s="21"/>
      <c r="I42" s="21"/>
      <c r="J42" s="21"/>
      <c r="K42" s="21"/>
      <c r="L42" s="21"/>
      <c r="M42" s="21"/>
      <c r="N42" s="21"/>
      <c r="O42" s="21"/>
      <c r="P42" s="21"/>
      <c r="Q42" s="21"/>
      <c r="R42" s="21"/>
      <c r="S42" s="23"/>
      <c r="T42" s="23"/>
      <c r="U42" s="23"/>
      <c r="V42" s="23"/>
      <c r="W42" s="23"/>
      <c r="X42" s="23"/>
      <c r="Y42" s="23"/>
      <c r="Z42" s="23"/>
      <c r="AA42" s="23"/>
      <c r="AB42" s="23"/>
      <c r="AC42" s="23"/>
      <c r="AD42" s="23"/>
      <c r="AE42" s="23"/>
      <c r="AF42" s="23"/>
      <c r="AG42" s="23"/>
      <c r="AH42" s="23"/>
      <c r="AI42" s="23"/>
      <c r="AJ42" s="23"/>
      <c r="AK42" s="23"/>
      <c r="AL42" s="23"/>
      <c r="AM42" s="23"/>
      <c r="AN42" s="24"/>
    </row>
    <row r="43" spans="1:40" ht="15.75" x14ac:dyDescent="0.25">
      <c r="A43" s="25"/>
      <c r="B43" s="27"/>
      <c r="C43" s="21"/>
      <c r="D43" s="22"/>
      <c r="E43" s="22"/>
      <c r="F43" s="21"/>
      <c r="G43" s="21"/>
      <c r="H43" s="21"/>
      <c r="I43" s="21"/>
      <c r="J43" s="21"/>
      <c r="K43" s="21"/>
      <c r="L43" s="21"/>
      <c r="M43" s="21"/>
      <c r="N43" s="21"/>
      <c r="O43" s="21"/>
      <c r="P43" s="21"/>
      <c r="Q43" s="21"/>
      <c r="R43" s="21"/>
      <c r="S43" s="23"/>
      <c r="T43" s="23"/>
      <c r="U43" s="23"/>
      <c r="V43" s="23"/>
      <c r="W43" s="23"/>
      <c r="X43" s="23"/>
      <c r="Y43" s="23"/>
      <c r="Z43" s="23"/>
      <c r="AA43" s="23"/>
      <c r="AB43" s="23"/>
      <c r="AC43" s="23"/>
      <c r="AD43" s="23"/>
      <c r="AE43" s="23"/>
      <c r="AF43" s="23"/>
      <c r="AG43" s="23"/>
      <c r="AH43" s="23"/>
      <c r="AI43" s="23"/>
      <c r="AJ43" s="23"/>
      <c r="AK43" s="23"/>
      <c r="AL43" s="23"/>
      <c r="AM43" s="23"/>
      <c r="AN43" s="24"/>
    </row>
    <row r="44" spans="1:40" ht="15.75" x14ac:dyDescent="0.25">
      <c r="A44" s="19">
        <v>150</v>
      </c>
      <c r="B44" s="26" t="s">
        <v>112</v>
      </c>
      <c r="C44" s="21"/>
      <c r="D44" s="21"/>
      <c r="E44" s="21"/>
      <c r="F44" s="21"/>
      <c r="G44" s="21"/>
      <c r="H44" s="21"/>
      <c r="I44" s="21"/>
      <c r="J44" s="21"/>
      <c r="K44" s="21"/>
      <c r="L44" s="21"/>
      <c r="M44" s="21"/>
      <c r="N44" s="21"/>
      <c r="O44" s="21"/>
      <c r="P44" s="21"/>
      <c r="Q44" s="21"/>
      <c r="R44" s="21"/>
      <c r="S44" s="23"/>
      <c r="T44" s="23"/>
      <c r="U44" s="23"/>
      <c r="V44" s="23"/>
      <c r="W44" s="23"/>
      <c r="X44" s="23"/>
      <c r="Y44" s="23"/>
      <c r="Z44" s="23"/>
      <c r="AA44" s="23"/>
      <c r="AB44" s="23"/>
      <c r="AC44" s="23"/>
      <c r="AD44" s="23"/>
      <c r="AE44" s="23"/>
      <c r="AF44" s="23"/>
      <c r="AG44" s="23"/>
      <c r="AH44" s="23"/>
      <c r="AI44" s="23"/>
      <c r="AJ44" s="23"/>
      <c r="AK44" s="23"/>
      <c r="AL44" s="23"/>
      <c r="AM44" s="23"/>
      <c r="AN44" s="24"/>
    </row>
    <row r="45" spans="1:40" ht="15.75" x14ac:dyDescent="0.25">
      <c r="A45" s="32"/>
      <c r="B45" s="33"/>
      <c r="C45" s="34"/>
      <c r="D45" s="34"/>
      <c r="E45" s="34"/>
      <c r="F45" s="34"/>
      <c r="G45" s="34"/>
      <c r="H45" s="34"/>
      <c r="I45" s="34"/>
      <c r="J45" s="34"/>
      <c r="K45" s="34"/>
      <c r="L45" s="34"/>
      <c r="M45" s="34"/>
      <c r="N45" s="34"/>
      <c r="O45" s="34"/>
      <c r="P45" s="34"/>
      <c r="Q45" s="34"/>
      <c r="R45" s="34"/>
      <c r="S45" s="35"/>
      <c r="T45" s="35"/>
      <c r="U45" s="35"/>
      <c r="V45" s="35"/>
      <c r="W45" s="35"/>
      <c r="X45" s="35"/>
      <c r="Y45" s="35"/>
      <c r="Z45" s="35"/>
      <c r="AA45" s="35"/>
      <c r="AB45" s="35"/>
      <c r="AC45" s="35"/>
      <c r="AD45" s="35"/>
      <c r="AE45" s="35"/>
      <c r="AF45" s="35"/>
      <c r="AG45" s="35"/>
      <c r="AH45" s="35"/>
      <c r="AI45" s="35"/>
      <c r="AJ45" s="35"/>
      <c r="AK45" s="35"/>
      <c r="AL45" s="35"/>
      <c r="AM45" s="35"/>
      <c r="AN45" s="36"/>
    </row>
    <row r="46" spans="1:40" ht="15.75" x14ac:dyDescent="0.25">
      <c r="A46" s="19">
        <v>160</v>
      </c>
      <c r="B46" s="26" t="s">
        <v>50</v>
      </c>
      <c r="C46" s="34"/>
      <c r="D46" s="34"/>
      <c r="E46" s="34"/>
      <c r="F46" s="34"/>
      <c r="G46" s="34"/>
      <c r="H46" s="34"/>
      <c r="I46" s="34"/>
      <c r="J46" s="34"/>
      <c r="K46" s="34"/>
      <c r="L46" s="34"/>
      <c r="M46" s="34"/>
      <c r="N46" s="34"/>
      <c r="O46" s="34"/>
      <c r="P46" s="34"/>
      <c r="Q46" s="34"/>
      <c r="R46" s="34"/>
      <c r="S46" s="35"/>
      <c r="T46" s="35"/>
      <c r="U46" s="35"/>
      <c r="V46" s="35"/>
      <c r="W46" s="35"/>
      <c r="X46" s="35"/>
      <c r="Y46" s="35"/>
      <c r="Z46" s="35"/>
      <c r="AA46" s="35"/>
      <c r="AB46" s="35"/>
      <c r="AC46" s="35"/>
      <c r="AD46" s="35"/>
      <c r="AE46" s="35"/>
      <c r="AF46" s="35"/>
      <c r="AG46" s="35"/>
      <c r="AH46" s="35"/>
      <c r="AI46" s="35"/>
      <c r="AJ46" s="35"/>
      <c r="AK46" s="35"/>
      <c r="AL46" s="35"/>
      <c r="AM46" s="35"/>
      <c r="AN46" s="36"/>
    </row>
    <row r="47" spans="1:40" ht="15.75" x14ac:dyDescent="0.25">
      <c r="A47" s="32"/>
      <c r="B47" s="33"/>
      <c r="C47" s="34"/>
      <c r="D47" s="34"/>
      <c r="E47" s="34"/>
      <c r="F47" s="34"/>
      <c r="G47" s="34"/>
      <c r="H47" s="34"/>
      <c r="I47" s="34"/>
      <c r="J47" s="34"/>
      <c r="K47" s="34"/>
      <c r="L47" s="34"/>
      <c r="M47" s="34"/>
      <c r="N47" s="34"/>
      <c r="O47" s="34"/>
      <c r="P47" s="34"/>
      <c r="Q47" s="34"/>
      <c r="R47" s="34"/>
      <c r="S47" s="35"/>
      <c r="T47" s="35"/>
      <c r="U47" s="35"/>
      <c r="V47" s="35"/>
      <c r="W47" s="35"/>
      <c r="X47" s="35"/>
      <c r="Y47" s="35"/>
      <c r="Z47" s="35"/>
      <c r="AA47" s="35"/>
      <c r="AB47" s="35"/>
      <c r="AC47" s="35"/>
      <c r="AD47" s="35"/>
      <c r="AE47" s="35"/>
      <c r="AF47" s="35"/>
      <c r="AG47" s="35"/>
      <c r="AH47" s="35"/>
      <c r="AI47" s="35"/>
      <c r="AJ47" s="35"/>
      <c r="AK47" s="35"/>
      <c r="AL47" s="35"/>
      <c r="AM47" s="35"/>
      <c r="AN47" s="36"/>
    </row>
    <row r="48" spans="1:40" ht="15.75" x14ac:dyDescent="0.25">
      <c r="A48" s="32">
        <v>190</v>
      </c>
      <c r="B48" s="33" t="s">
        <v>54</v>
      </c>
      <c r="C48" s="34"/>
      <c r="D48" s="34"/>
      <c r="E48" s="34"/>
      <c r="F48" s="34"/>
      <c r="G48" s="34"/>
      <c r="H48" s="34"/>
      <c r="I48" s="34"/>
      <c r="J48" s="34"/>
      <c r="K48" s="34"/>
      <c r="L48" s="34"/>
      <c r="M48" s="34"/>
      <c r="N48" s="34"/>
      <c r="O48" s="34"/>
      <c r="P48" s="34"/>
      <c r="Q48" s="34"/>
      <c r="R48" s="34"/>
      <c r="S48" s="35"/>
      <c r="T48" s="35"/>
      <c r="U48" s="35"/>
      <c r="V48" s="35"/>
      <c r="W48" s="35"/>
      <c r="X48" s="35"/>
      <c r="Y48" s="35"/>
      <c r="Z48" s="35"/>
      <c r="AA48" s="35"/>
      <c r="AB48" s="35"/>
      <c r="AC48" s="35"/>
      <c r="AD48" s="35"/>
      <c r="AE48" s="35"/>
      <c r="AF48" s="35"/>
      <c r="AG48" s="35"/>
      <c r="AH48" s="35"/>
      <c r="AI48" s="35"/>
      <c r="AJ48" s="35"/>
      <c r="AK48" s="35"/>
      <c r="AL48" s="35"/>
      <c r="AM48" s="35"/>
      <c r="AN48" s="36"/>
    </row>
    <row r="49" spans="1:40" ht="15.75" x14ac:dyDescent="0.25">
      <c r="A49" s="32"/>
      <c r="B49" s="33"/>
      <c r="C49" s="34"/>
      <c r="D49" s="34"/>
      <c r="E49" s="34"/>
      <c r="F49" s="34"/>
      <c r="G49" s="34"/>
      <c r="H49" s="34"/>
      <c r="I49" s="34"/>
      <c r="J49" s="34"/>
      <c r="K49" s="34"/>
      <c r="L49" s="34"/>
      <c r="M49" s="34"/>
      <c r="N49" s="34"/>
      <c r="O49" s="34"/>
      <c r="P49" s="34"/>
      <c r="Q49" s="34"/>
      <c r="R49" s="34"/>
      <c r="S49" s="35"/>
      <c r="T49" s="35"/>
      <c r="U49" s="35"/>
      <c r="V49" s="35"/>
      <c r="W49" s="35"/>
      <c r="X49" s="35"/>
      <c r="Y49" s="35"/>
      <c r="Z49" s="35"/>
      <c r="AA49" s="35"/>
      <c r="AB49" s="35"/>
      <c r="AC49" s="35"/>
      <c r="AD49" s="35"/>
      <c r="AE49" s="35"/>
      <c r="AF49" s="35"/>
      <c r="AG49" s="35"/>
      <c r="AH49" s="35"/>
      <c r="AI49" s="35"/>
      <c r="AJ49" s="35"/>
      <c r="AK49" s="35"/>
      <c r="AL49" s="35"/>
      <c r="AM49" s="35"/>
      <c r="AN49" s="36"/>
    </row>
    <row r="50" spans="1:40" ht="15.75" x14ac:dyDescent="0.25">
      <c r="A50" s="32">
        <v>200</v>
      </c>
      <c r="B50" s="33" t="s">
        <v>114</v>
      </c>
      <c r="C50" s="34"/>
      <c r="D50" s="34"/>
      <c r="E50" s="34"/>
      <c r="F50" s="34"/>
      <c r="G50" s="34"/>
      <c r="H50" s="34"/>
      <c r="I50" s="34"/>
      <c r="J50" s="34"/>
      <c r="K50" s="34"/>
      <c r="L50" s="34"/>
      <c r="M50" s="34"/>
      <c r="N50" s="34"/>
      <c r="O50" s="34"/>
      <c r="P50" s="34"/>
      <c r="Q50" s="34"/>
      <c r="R50" s="34"/>
      <c r="S50" s="35"/>
      <c r="T50" s="35"/>
      <c r="U50" s="35"/>
      <c r="V50" s="35"/>
      <c r="W50" s="35"/>
      <c r="X50" s="35"/>
      <c r="Y50" s="35"/>
      <c r="Z50" s="35"/>
      <c r="AA50" s="35"/>
      <c r="AB50" s="35"/>
      <c r="AC50" s="35"/>
      <c r="AD50" s="35"/>
      <c r="AE50" s="35"/>
      <c r="AF50" s="35"/>
      <c r="AG50" s="35"/>
      <c r="AH50" s="35"/>
      <c r="AI50" s="35"/>
      <c r="AJ50" s="35"/>
      <c r="AK50" s="35"/>
      <c r="AL50" s="35"/>
      <c r="AM50" s="35"/>
      <c r="AN50" s="36"/>
    </row>
    <row r="51" spans="1:40" ht="15.75" x14ac:dyDescent="0.25">
      <c r="A51" s="32"/>
      <c r="B51" s="33"/>
      <c r="C51" s="34"/>
      <c r="D51" s="34"/>
      <c r="E51" s="34"/>
      <c r="F51" s="34"/>
      <c r="G51" s="34"/>
      <c r="H51" s="34"/>
      <c r="I51" s="34"/>
      <c r="J51" s="34"/>
      <c r="K51" s="34"/>
      <c r="L51" s="34"/>
      <c r="M51" s="34"/>
      <c r="N51" s="34"/>
      <c r="O51" s="34"/>
      <c r="P51" s="34"/>
      <c r="Q51" s="34"/>
      <c r="R51" s="34"/>
      <c r="S51" s="35"/>
      <c r="T51" s="35"/>
      <c r="U51" s="35"/>
      <c r="V51" s="35"/>
      <c r="W51" s="35"/>
      <c r="X51" s="35"/>
      <c r="Y51" s="35"/>
      <c r="Z51" s="35"/>
      <c r="AA51" s="35"/>
      <c r="AB51" s="35"/>
      <c r="AC51" s="35"/>
      <c r="AD51" s="35"/>
      <c r="AE51" s="35"/>
      <c r="AF51" s="35"/>
      <c r="AG51" s="35"/>
      <c r="AH51" s="35"/>
      <c r="AI51" s="35"/>
      <c r="AJ51" s="35"/>
      <c r="AK51" s="35"/>
      <c r="AL51" s="35"/>
      <c r="AM51" s="35"/>
      <c r="AN51" s="36"/>
    </row>
    <row r="52" spans="1:40" ht="16.5" thickBot="1" x14ac:dyDescent="0.3">
      <c r="A52" s="32">
        <v>210</v>
      </c>
      <c r="B52" s="33" t="s">
        <v>115</v>
      </c>
      <c r="C52" s="34"/>
      <c r="D52" s="34"/>
      <c r="E52" s="34"/>
      <c r="F52" s="34"/>
      <c r="G52" s="34"/>
      <c r="H52" s="34"/>
      <c r="I52" s="34"/>
      <c r="J52" s="34"/>
      <c r="K52" s="34"/>
      <c r="L52" s="34"/>
      <c r="M52" s="34"/>
      <c r="N52" s="34"/>
      <c r="O52" s="34"/>
      <c r="P52" s="34"/>
      <c r="Q52" s="34"/>
      <c r="R52" s="34"/>
      <c r="S52" s="35"/>
      <c r="T52" s="35"/>
      <c r="U52" s="35"/>
      <c r="V52" s="35"/>
      <c r="W52" s="35"/>
      <c r="X52" s="35"/>
      <c r="Y52" s="35"/>
      <c r="Z52" s="35"/>
      <c r="AA52" s="35"/>
      <c r="AB52" s="35"/>
      <c r="AC52" s="35"/>
      <c r="AD52" s="35"/>
      <c r="AE52" s="35"/>
      <c r="AF52" s="35"/>
      <c r="AG52" s="35"/>
      <c r="AH52" s="35"/>
      <c r="AI52" s="35"/>
      <c r="AJ52" s="35"/>
      <c r="AK52" s="35"/>
      <c r="AL52" s="35"/>
      <c r="AM52" s="35"/>
      <c r="AN52" s="36"/>
    </row>
    <row r="53" spans="1:40" ht="16.5" thickBot="1" x14ac:dyDescent="0.3">
      <c r="A53" s="37"/>
      <c r="B53" s="38" t="s">
        <v>122</v>
      </c>
      <c r="C53" s="39"/>
      <c r="D53" s="39"/>
      <c r="E53" s="39"/>
      <c r="F53" s="39"/>
      <c r="G53" s="39"/>
      <c r="H53" s="39"/>
      <c r="I53" s="39"/>
      <c r="J53" s="39"/>
      <c r="K53" s="39"/>
      <c r="L53" s="39"/>
      <c r="M53" s="39"/>
      <c r="N53" s="39"/>
      <c r="O53" s="39"/>
      <c r="P53" s="39"/>
      <c r="Q53" s="39"/>
      <c r="R53" s="39"/>
      <c r="S53" s="40"/>
      <c r="T53" s="40"/>
      <c r="U53" s="40"/>
      <c r="V53" s="40"/>
      <c r="W53" s="40"/>
      <c r="X53" s="40"/>
      <c r="Y53" s="40"/>
      <c r="Z53" s="40"/>
      <c r="AA53" s="40"/>
      <c r="AB53" s="40"/>
      <c r="AC53" s="40"/>
      <c r="AD53" s="40"/>
      <c r="AE53" s="40"/>
      <c r="AF53" s="40"/>
      <c r="AG53" s="40"/>
      <c r="AH53" s="40"/>
      <c r="AI53" s="40"/>
      <c r="AJ53" s="40"/>
      <c r="AK53" s="40"/>
      <c r="AL53" s="40"/>
      <c r="AM53" s="40"/>
      <c r="AN53" s="41"/>
    </row>
  </sheetData>
  <mergeCells count="18">
    <mergeCell ref="A1:AN1"/>
    <mergeCell ref="A2:AN2"/>
    <mergeCell ref="A3:AN3"/>
    <mergeCell ref="A5:AN5"/>
    <mergeCell ref="A6:AN6"/>
    <mergeCell ref="A4:AN4"/>
    <mergeCell ref="A7:AN7"/>
    <mergeCell ref="A8:AN8"/>
    <mergeCell ref="A12:A13"/>
    <mergeCell ref="B12:B13"/>
    <mergeCell ref="C12:C13"/>
    <mergeCell ref="D12:D13"/>
    <mergeCell ref="G12:AN12"/>
    <mergeCell ref="A10:F10"/>
    <mergeCell ref="T10:AN10"/>
    <mergeCell ref="A9:AN9"/>
    <mergeCell ref="A11:AN11"/>
    <mergeCell ref="E12:E13"/>
  </mergeCells>
  <pageMargins left="0.70866141732283472" right="0.70866141732283472" top="0.35433070866141736" bottom="0.74803149606299213" header="0.31496062992125984" footer="0.31496062992125984"/>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BreakPreview" zoomScale="90" zoomScaleNormal="100" zoomScaleSheetLayoutView="90" workbookViewId="0">
      <selection activeCell="A11" sqref="A11"/>
    </sheetView>
  </sheetViews>
  <sheetFormatPr baseColWidth="10" defaultRowHeight="15" x14ac:dyDescent="0.25"/>
  <cols>
    <col min="2" max="2" width="50.42578125" customWidth="1"/>
    <col min="3" max="3" width="21.5703125" customWidth="1"/>
    <col min="4" max="4" width="47.5703125" customWidth="1"/>
  </cols>
  <sheetData>
    <row r="1" spans="1:4" ht="16.5" thickTop="1" x14ac:dyDescent="0.25">
      <c r="A1" s="849" t="str">
        <f>+'CENTRO ESCOLAR'!A1:I1</f>
        <v>MINISTERIO DE EDUCACIÓN</v>
      </c>
      <c r="B1" s="850"/>
      <c r="C1" s="850"/>
      <c r="D1" s="851"/>
    </row>
    <row r="2" spans="1:4" ht="15.75" x14ac:dyDescent="0.25">
      <c r="A2" s="852" t="str">
        <f>+'CENTRO ESCOLAR'!A2:I2</f>
        <v>DIVISIÓN GENERAL DE INFRAESTRUCTURA ESCOLAR</v>
      </c>
      <c r="B2" s="853"/>
      <c r="C2" s="853"/>
      <c r="D2" s="854"/>
    </row>
    <row r="3" spans="1:4" ht="15.75" x14ac:dyDescent="0.25">
      <c r="A3" s="852" t="str">
        <f>+'CENTRO ESCOLAR'!A3:I3</f>
        <v>DIVISIÓN DE PREINVERSIÓN</v>
      </c>
      <c r="B3" s="853"/>
      <c r="C3" s="853"/>
      <c r="D3" s="854"/>
    </row>
    <row r="4" spans="1:4" ht="15.75" x14ac:dyDescent="0.25">
      <c r="A4" s="42"/>
      <c r="B4" s="43"/>
      <c r="C4" s="43"/>
      <c r="D4" s="44"/>
    </row>
    <row r="5" spans="1:4" ht="15.75" x14ac:dyDescent="0.25">
      <c r="A5" s="852" t="str">
        <f>+'CENTRO ESCOLAR'!A5:I5</f>
        <v>PROYECTO: MEJORAMIENTO DEL CENTRO ESCOLAR ANDRÉS CASTRO</v>
      </c>
      <c r="B5" s="853"/>
      <c r="C5" s="853"/>
      <c r="D5" s="854"/>
    </row>
    <row r="6" spans="1:4" ht="15.75" x14ac:dyDescent="0.25">
      <c r="A6" s="852" t="str">
        <f>+'CENTRO ESCOLAR'!A6:I6</f>
        <v>UBICACIÓN: MUNICIPIO DE WASPAM,  REGIÓN AUTÓNOMA COSTA CARIBE NORTE</v>
      </c>
      <c r="B6" s="853"/>
      <c r="C6" s="853"/>
      <c r="D6" s="854"/>
    </row>
    <row r="7" spans="1:4" ht="15.75" x14ac:dyDescent="0.25">
      <c r="A7" s="855"/>
      <c r="B7" s="856"/>
      <c r="C7" s="856"/>
      <c r="D7" s="857"/>
    </row>
    <row r="8" spans="1:4" ht="15.75" x14ac:dyDescent="0.25">
      <c r="A8" s="845"/>
      <c r="B8" s="846"/>
      <c r="C8" s="846"/>
      <c r="D8" s="847"/>
    </row>
    <row r="9" spans="1:4" ht="15.75" x14ac:dyDescent="0.25">
      <c r="A9" s="45"/>
      <c r="B9" s="46"/>
      <c r="C9" s="46"/>
      <c r="D9" s="47"/>
    </row>
    <row r="10" spans="1:4" ht="15.75" x14ac:dyDescent="0.25">
      <c r="A10" s="48" t="s">
        <v>469</v>
      </c>
      <c r="B10" s="43"/>
      <c r="C10" s="43"/>
      <c r="D10" s="44"/>
    </row>
    <row r="11" spans="1:4" ht="15.75" x14ac:dyDescent="0.25">
      <c r="A11" s="49"/>
      <c r="B11" s="10"/>
      <c r="C11" s="10"/>
      <c r="D11" s="50"/>
    </row>
    <row r="12" spans="1:4" ht="15.75" x14ac:dyDescent="0.25">
      <c r="A12" s="49" t="s">
        <v>136</v>
      </c>
      <c r="B12" s="11"/>
      <c r="C12" s="10" t="s">
        <v>6</v>
      </c>
      <c r="D12" s="50"/>
    </row>
    <row r="13" spans="1:4" ht="16.5" thickBot="1" x14ac:dyDescent="0.3">
      <c r="A13" s="51"/>
      <c r="B13" s="52"/>
      <c r="C13" s="52"/>
      <c r="D13" s="53"/>
    </row>
    <row r="14" spans="1:4" ht="16.5" thickTop="1" x14ac:dyDescent="0.25">
      <c r="A14" s="54"/>
      <c r="B14" s="55"/>
      <c r="C14" s="55"/>
      <c r="D14" s="56" t="s">
        <v>137</v>
      </c>
    </row>
    <row r="15" spans="1:4" ht="15.75" x14ac:dyDescent="0.25">
      <c r="A15" s="57"/>
      <c r="B15" s="58"/>
      <c r="C15" s="58"/>
      <c r="D15" s="59"/>
    </row>
    <row r="16" spans="1:4" ht="15.75" x14ac:dyDescent="0.25">
      <c r="A16" s="57">
        <v>1</v>
      </c>
      <c r="B16" s="58" t="s">
        <v>138</v>
      </c>
      <c r="C16" s="58"/>
      <c r="D16" s="60"/>
    </row>
    <row r="17" spans="1:4" ht="15.75" x14ac:dyDescent="0.25">
      <c r="A17" s="57"/>
      <c r="B17" s="58"/>
      <c r="C17" s="58"/>
      <c r="D17" s="60"/>
    </row>
    <row r="18" spans="1:4" ht="15.75" x14ac:dyDescent="0.25">
      <c r="A18" s="57">
        <v>2</v>
      </c>
      <c r="B18" s="58" t="s">
        <v>139</v>
      </c>
      <c r="C18" s="58"/>
      <c r="D18" s="60"/>
    </row>
    <row r="19" spans="1:4" ht="15.75" x14ac:dyDescent="0.25">
      <c r="A19" s="57"/>
      <c r="B19" s="58"/>
      <c r="C19" s="58"/>
      <c r="D19" s="60"/>
    </row>
    <row r="20" spans="1:4" ht="15.75" x14ac:dyDescent="0.25">
      <c r="A20" s="57">
        <v>3</v>
      </c>
      <c r="B20" s="58" t="s">
        <v>140</v>
      </c>
      <c r="C20" s="58"/>
      <c r="D20" s="60"/>
    </row>
    <row r="21" spans="1:4" ht="15.75" x14ac:dyDescent="0.25">
      <c r="A21" s="57"/>
      <c r="B21" s="58"/>
      <c r="C21" s="58"/>
      <c r="D21" s="60"/>
    </row>
    <row r="22" spans="1:4" ht="15.75" x14ac:dyDescent="0.25">
      <c r="A22" s="57"/>
      <c r="B22" s="58"/>
      <c r="C22" s="58"/>
      <c r="D22" s="60"/>
    </row>
    <row r="23" spans="1:4" ht="15.75" x14ac:dyDescent="0.25">
      <c r="A23" s="57"/>
      <c r="B23" s="61" t="s">
        <v>141</v>
      </c>
      <c r="C23" s="58"/>
      <c r="D23" s="60"/>
    </row>
    <row r="24" spans="1:4" ht="15.75" x14ac:dyDescent="0.25">
      <c r="A24" s="57"/>
      <c r="B24" s="61"/>
      <c r="C24" s="58"/>
      <c r="D24" s="60"/>
    </row>
    <row r="25" spans="1:4" ht="15.75" x14ac:dyDescent="0.25">
      <c r="A25" s="57"/>
      <c r="B25" s="58"/>
      <c r="C25" s="58"/>
      <c r="D25" s="60"/>
    </row>
    <row r="26" spans="1:4" ht="15.75" x14ac:dyDescent="0.25">
      <c r="A26" s="57">
        <v>4</v>
      </c>
      <c r="B26" s="58" t="s">
        <v>142</v>
      </c>
      <c r="C26" s="58"/>
      <c r="D26" s="60"/>
    </row>
    <row r="27" spans="1:4" ht="15.75" x14ac:dyDescent="0.25">
      <c r="A27" s="57"/>
      <c r="B27" s="58" t="s">
        <v>143</v>
      </c>
      <c r="C27" s="58"/>
      <c r="D27" s="60"/>
    </row>
    <row r="28" spans="1:4" ht="15.75" x14ac:dyDescent="0.25">
      <c r="A28" s="57"/>
      <c r="B28" s="58"/>
      <c r="C28" s="58"/>
      <c r="D28" s="60"/>
    </row>
    <row r="29" spans="1:4" ht="15.75" x14ac:dyDescent="0.25">
      <c r="A29" s="57"/>
      <c r="B29" s="58"/>
      <c r="C29" s="58"/>
      <c r="D29" s="60"/>
    </row>
    <row r="30" spans="1:4" ht="15.75" x14ac:dyDescent="0.25">
      <c r="A30" s="57"/>
      <c r="B30" s="58"/>
      <c r="C30" s="58"/>
      <c r="D30" s="60"/>
    </row>
    <row r="31" spans="1:4" ht="15.75" x14ac:dyDescent="0.25">
      <c r="A31" s="57"/>
      <c r="B31" s="61" t="s">
        <v>144</v>
      </c>
      <c r="C31" s="58"/>
      <c r="D31" s="60"/>
    </row>
    <row r="32" spans="1:4" ht="15.75" x14ac:dyDescent="0.25">
      <c r="A32" s="57"/>
      <c r="B32" s="61"/>
      <c r="C32" s="58"/>
      <c r="D32" s="60"/>
    </row>
    <row r="33" spans="1:4" ht="15.75" x14ac:dyDescent="0.25">
      <c r="A33" s="57"/>
      <c r="B33" s="58" t="s">
        <v>145</v>
      </c>
      <c r="C33" s="58"/>
      <c r="D33" s="60"/>
    </row>
    <row r="34" spans="1:4" ht="15.75" x14ac:dyDescent="0.25">
      <c r="A34" s="57"/>
      <c r="B34" s="58"/>
      <c r="C34" s="58"/>
      <c r="D34" s="60"/>
    </row>
    <row r="35" spans="1:4" ht="15.75" x14ac:dyDescent="0.25">
      <c r="A35" s="57"/>
      <c r="B35" s="58"/>
      <c r="C35" s="58"/>
      <c r="D35" s="60"/>
    </row>
    <row r="36" spans="1:4" ht="15.75" x14ac:dyDescent="0.25">
      <c r="A36" s="57"/>
      <c r="B36" s="58"/>
      <c r="C36" s="58"/>
      <c r="D36" s="60"/>
    </row>
    <row r="37" spans="1:4" ht="15.75" x14ac:dyDescent="0.25">
      <c r="A37" s="57"/>
      <c r="B37" s="58"/>
      <c r="C37" s="58"/>
      <c r="D37" s="60"/>
    </row>
    <row r="38" spans="1:4" ht="15.75" x14ac:dyDescent="0.25">
      <c r="A38" s="57"/>
      <c r="B38" s="58"/>
      <c r="C38" s="58"/>
      <c r="D38" s="60"/>
    </row>
    <row r="39" spans="1:4" ht="15.75" x14ac:dyDescent="0.25">
      <c r="A39" s="57"/>
      <c r="B39" s="58"/>
      <c r="C39" s="58"/>
      <c r="D39" s="60"/>
    </row>
    <row r="40" spans="1:4" ht="15.75" x14ac:dyDescent="0.25">
      <c r="A40" s="57"/>
      <c r="B40" s="58"/>
      <c r="C40" s="58"/>
      <c r="D40" s="60"/>
    </row>
    <row r="41" spans="1:4" ht="15.75" x14ac:dyDescent="0.25">
      <c r="A41" s="57"/>
      <c r="B41" s="58"/>
      <c r="C41" s="58"/>
      <c r="D41" s="60"/>
    </row>
    <row r="42" spans="1:4" ht="15.75" x14ac:dyDescent="0.25">
      <c r="A42" s="57"/>
      <c r="B42" s="62" t="s">
        <v>146</v>
      </c>
      <c r="C42" s="58"/>
      <c r="D42" s="60"/>
    </row>
    <row r="43" spans="1:4" ht="15.75" x14ac:dyDescent="0.25">
      <c r="A43" s="57"/>
      <c r="B43" s="62" t="s">
        <v>147</v>
      </c>
      <c r="C43" s="58"/>
      <c r="D43" s="60"/>
    </row>
    <row r="44" spans="1:4" ht="15.75" x14ac:dyDescent="0.25">
      <c r="A44" s="57"/>
      <c r="B44" s="62"/>
      <c r="C44" s="58"/>
      <c r="D44" s="60"/>
    </row>
    <row r="45" spans="1:4" ht="15.75" x14ac:dyDescent="0.25">
      <c r="A45" s="57"/>
      <c r="B45" s="62"/>
      <c r="C45" s="58"/>
      <c r="D45" s="60"/>
    </row>
    <row r="46" spans="1:4" ht="15.75" x14ac:dyDescent="0.25">
      <c r="A46" s="57"/>
      <c r="B46" s="62"/>
      <c r="C46" s="58"/>
      <c r="D46" s="60"/>
    </row>
    <row r="47" spans="1:4" ht="15.75" x14ac:dyDescent="0.25">
      <c r="A47" s="57"/>
      <c r="B47" s="58"/>
      <c r="C47" s="58"/>
      <c r="D47" s="60"/>
    </row>
    <row r="48" spans="1:4" ht="16.5" thickBot="1" x14ac:dyDescent="0.3">
      <c r="A48" s="63"/>
      <c r="B48" s="64"/>
      <c r="C48" s="64"/>
      <c r="D48" s="65"/>
    </row>
    <row r="49" spans="1:4" ht="16.5" thickTop="1" x14ac:dyDescent="0.25">
      <c r="A49" s="1"/>
      <c r="B49" s="1"/>
      <c r="C49" s="1"/>
      <c r="D49" s="1"/>
    </row>
    <row r="50" spans="1:4" ht="39" customHeight="1" x14ac:dyDescent="0.25">
      <c r="A50" s="848" t="s">
        <v>148</v>
      </c>
      <c r="B50" s="848"/>
      <c r="C50" s="848"/>
      <c r="D50" s="848"/>
    </row>
  </sheetData>
  <mergeCells count="8">
    <mergeCell ref="A8:D8"/>
    <mergeCell ref="A50:D50"/>
    <mergeCell ref="A1:D1"/>
    <mergeCell ref="A2:D2"/>
    <mergeCell ref="A3:D3"/>
    <mergeCell ref="A5:D5"/>
    <mergeCell ref="A6:D6"/>
    <mergeCell ref="A7:D7"/>
  </mergeCells>
  <pageMargins left="0.7" right="0.7" top="0.75" bottom="0.75" header="0.3" footer="0.3"/>
  <pageSetup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BreakPreview" zoomScaleNormal="100" zoomScaleSheetLayoutView="100" workbookViewId="0">
      <selection activeCell="D46" sqref="D46"/>
    </sheetView>
  </sheetViews>
  <sheetFormatPr baseColWidth="10" defaultRowHeight="15" x14ac:dyDescent="0.25"/>
  <cols>
    <col min="2" max="2" width="56.85546875" customWidth="1"/>
    <col min="3" max="3" width="17.42578125" customWidth="1"/>
    <col min="4" max="4" width="35.5703125" customWidth="1"/>
  </cols>
  <sheetData>
    <row r="1" spans="1:4" ht="16.5" thickTop="1" x14ac:dyDescent="0.25">
      <c r="A1" s="849" t="str">
        <f>+'[1]CENTRO ESCOLAR'!A1:I1</f>
        <v>MINISTERIO DE EDUCACIÓN</v>
      </c>
      <c r="B1" s="850"/>
      <c r="C1" s="850"/>
      <c r="D1" s="851"/>
    </row>
    <row r="2" spans="1:4" ht="15.75" x14ac:dyDescent="0.25">
      <c r="A2" s="852" t="str">
        <f>+'[1]CENTRO ESCOLAR'!A2:I2</f>
        <v>DIVISIÓN GENERAL DE INFRAESTRUCTURA ESCOLAR</v>
      </c>
      <c r="B2" s="853"/>
      <c r="C2" s="853"/>
      <c r="D2" s="854"/>
    </row>
    <row r="3" spans="1:4" ht="15.75" x14ac:dyDescent="0.25">
      <c r="A3" s="852" t="str">
        <f>+'[1]CENTRO ESCOLAR'!A3:I3</f>
        <v>DIVISIÓN DE PREINVERSIÓN</v>
      </c>
      <c r="B3" s="853"/>
      <c r="C3" s="853"/>
      <c r="D3" s="854"/>
    </row>
    <row r="4" spans="1:4" ht="15.75" x14ac:dyDescent="0.25">
      <c r="A4" s="156"/>
      <c r="B4" s="157"/>
      <c r="C4" s="157"/>
      <c r="D4" s="158"/>
    </row>
    <row r="5" spans="1:4" ht="15.75" x14ac:dyDescent="0.25">
      <c r="A5" s="852" t="str">
        <f>+'[1]CENTRO ESCOLAR'!A5:I5</f>
        <v>PROYECTO: MEJORAMIENTO DEL CENTRO ESCOLAR ANDRÉS CASTRO</v>
      </c>
      <c r="B5" s="853"/>
      <c r="C5" s="853"/>
      <c r="D5" s="854"/>
    </row>
    <row r="6" spans="1:4" ht="15.75" x14ac:dyDescent="0.25">
      <c r="A6" s="852" t="str">
        <f>+'[1]CENTRO ESCOLAR'!A6:I6</f>
        <v>UBICACIÓN: MUNICIPIO DE WASPAM,  REGIÓN AUTÓNOMA COSTA CARIBE NORTE</v>
      </c>
      <c r="B6" s="853"/>
      <c r="C6" s="853"/>
      <c r="D6" s="854"/>
    </row>
    <row r="7" spans="1:4" ht="15.75" x14ac:dyDescent="0.25">
      <c r="A7" s="855"/>
      <c r="B7" s="856"/>
      <c r="C7" s="856"/>
      <c r="D7" s="857"/>
    </row>
    <row r="8" spans="1:4" ht="15.75" x14ac:dyDescent="0.25">
      <c r="A8" s="153"/>
      <c r="B8" s="154"/>
      <c r="C8" s="154"/>
      <c r="D8" s="155"/>
    </row>
    <row r="9" spans="1:4" ht="15.75" x14ac:dyDescent="0.25">
      <c r="A9" s="48" t="s">
        <v>469</v>
      </c>
      <c r="B9" s="157"/>
      <c r="C9" s="157"/>
      <c r="D9" s="158"/>
    </row>
    <row r="10" spans="1:4" ht="15.75" x14ac:dyDescent="0.25">
      <c r="A10" s="49"/>
      <c r="B10" s="10"/>
      <c r="C10" s="10"/>
      <c r="D10" s="50"/>
    </row>
    <row r="11" spans="1:4" ht="15.75" x14ac:dyDescent="0.25">
      <c r="A11" s="49" t="s">
        <v>136</v>
      </c>
      <c r="B11" s="11"/>
      <c r="C11" s="10" t="s">
        <v>6</v>
      </c>
      <c r="D11" s="50"/>
    </row>
    <row r="12" spans="1:4" ht="16.5" thickBot="1" x14ac:dyDescent="0.3">
      <c r="A12" s="51"/>
      <c r="B12" s="52"/>
      <c r="C12" s="52"/>
      <c r="D12" s="53"/>
    </row>
    <row r="13" spans="1:4" ht="16.5" thickTop="1" x14ac:dyDescent="0.25">
      <c r="A13" s="54"/>
      <c r="B13" s="55"/>
      <c r="C13" s="55"/>
      <c r="D13" s="56" t="s">
        <v>137</v>
      </c>
    </row>
    <row r="14" spans="1:4" ht="15.75" x14ac:dyDescent="0.25">
      <c r="A14" s="57"/>
      <c r="B14" s="58"/>
      <c r="C14" s="58"/>
      <c r="D14" s="59"/>
    </row>
    <row r="15" spans="1:4" ht="15.75" x14ac:dyDescent="0.25">
      <c r="A15" s="57">
        <v>1</v>
      </c>
      <c r="B15" s="58" t="s">
        <v>138</v>
      </c>
      <c r="C15" s="58"/>
      <c r="D15" s="60"/>
    </row>
    <row r="16" spans="1:4" ht="15.75" x14ac:dyDescent="0.25">
      <c r="A16" s="57"/>
      <c r="B16" s="58"/>
      <c r="C16" s="58"/>
      <c r="D16" s="60"/>
    </row>
    <row r="17" spans="1:4" ht="15.75" x14ac:dyDescent="0.25">
      <c r="A17" s="57">
        <v>2</v>
      </c>
      <c r="B17" s="58" t="s">
        <v>139</v>
      </c>
      <c r="C17" s="58"/>
      <c r="D17" s="60"/>
    </row>
    <row r="18" spans="1:4" ht="15.75" x14ac:dyDescent="0.25">
      <c r="A18" s="57"/>
      <c r="B18" s="58"/>
      <c r="C18" s="58"/>
      <c r="D18" s="60"/>
    </row>
    <row r="19" spans="1:4" ht="15.75" x14ac:dyDescent="0.25">
      <c r="A19" s="57">
        <v>3</v>
      </c>
      <c r="B19" s="58" t="s">
        <v>140</v>
      </c>
      <c r="C19" s="58"/>
      <c r="D19" s="60"/>
    </row>
    <row r="20" spans="1:4" ht="15.75" x14ac:dyDescent="0.25">
      <c r="A20" s="57"/>
      <c r="B20" s="58"/>
      <c r="C20" s="58"/>
      <c r="D20" s="60"/>
    </row>
    <row r="21" spans="1:4" ht="15.75" x14ac:dyDescent="0.25">
      <c r="A21" s="57"/>
      <c r="B21" s="58"/>
      <c r="C21" s="58"/>
      <c r="D21" s="60"/>
    </row>
    <row r="22" spans="1:4" ht="15.75" x14ac:dyDescent="0.25">
      <c r="A22" s="57"/>
      <c r="B22" s="61" t="s">
        <v>141</v>
      </c>
      <c r="C22" s="58"/>
      <c r="D22" s="60"/>
    </row>
    <row r="23" spans="1:4" ht="15.75" x14ac:dyDescent="0.25">
      <c r="A23" s="57"/>
      <c r="B23" s="61"/>
      <c r="C23" s="58"/>
      <c r="D23" s="60"/>
    </row>
    <row r="24" spans="1:4" ht="15.75" x14ac:dyDescent="0.25">
      <c r="A24" s="57"/>
      <c r="B24" s="58"/>
      <c r="C24" s="58"/>
      <c r="D24" s="60"/>
    </row>
    <row r="25" spans="1:4" ht="15.75" x14ac:dyDescent="0.25">
      <c r="A25" s="57">
        <v>4</v>
      </c>
      <c r="B25" s="58" t="s">
        <v>142</v>
      </c>
      <c r="C25" s="58"/>
      <c r="D25" s="60"/>
    </row>
    <row r="26" spans="1:4" ht="39" customHeight="1" x14ac:dyDescent="0.25">
      <c r="A26" s="57"/>
      <c r="B26" s="213" t="s">
        <v>470</v>
      </c>
      <c r="C26" s="58"/>
      <c r="D26" s="60"/>
    </row>
    <row r="27" spans="1:4" ht="15.75" x14ac:dyDescent="0.25">
      <c r="A27" s="57"/>
      <c r="B27" s="58"/>
      <c r="C27" s="58"/>
      <c r="D27" s="60"/>
    </row>
    <row r="28" spans="1:4" ht="15.75" x14ac:dyDescent="0.25">
      <c r="A28" s="214">
        <v>5</v>
      </c>
      <c r="B28" s="215" t="s">
        <v>471</v>
      </c>
      <c r="C28" s="58"/>
      <c r="D28" s="60"/>
    </row>
    <row r="29" spans="1:4" ht="15.75" x14ac:dyDescent="0.25">
      <c r="A29" s="57"/>
      <c r="B29" s="58"/>
      <c r="C29" s="58"/>
      <c r="D29" s="60"/>
    </row>
    <row r="30" spans="1:4" ht="15.75" x14ac:dyDescent="0.25">
      <c r="A30" s="57"/>
      <c r="B30" s="58"/>
      <c r="C30" s="58"/>
      <c r="D30" s="60"/>
    </row>
    <row r="31" spans="1:4" ht="15.75" x14ac:dyDescent="0.25">
      <c r="A31" s="57"/>
      <c r="B31" s="58"/>
      <c r="C31" s="58"/>
      <c r="D31" s="60"/>
    </row>
    <row r="32" spans="1:4" ht="15.75" x14ac:dyDescent="0.25">
      <c r="A32" s="57"/>
      <c r="B32" s="61" t="s">
        <v>144</v>
      </c>
      <c r="C32" s="58"/>
      <c r="D32" s="60"/>
    </row>
    <row r="33" spans="1:4" ht="15.75" x14ac:dyDescent="0.25">
      <c r="A33" s="57"/>
      <c r="B33" s="61"/>
      <c r="C33" s="58"/>
      <c r="D33" s="60"/>
    </row>
    <row r="34" spans="1:4" ht="15.75" x14ac:dyDescent="0.25">
      <c r="A34" s="57"/>
      <c r="B34" s="58" t="s">
        <v>145</v>
      </c>
      <c r="C34" s="58"/>
      <c r="D34" s="60"/>
    </row>
    <row r="35" spans="1:4" ht="15.75" x14ac:dyDescent="0.25">
      <c r="A35" s="57"/>
      <c r="B35" s="58"/>
      <c r="C35" s="58"/>
      <c r="D35" s="60"/>
    </row>
    <row r="36" spans="1:4" ht="15.75" x14ac:dyDescent="0.25">
      <c r="A36" s="57"/>
      <c r="B36" s="58"/>
      <c r="C36" s="58"/>
      <c r="D36" s="60"/>
    </row>
    <row r="37" spans="1:4" ht="15.75" x14ac:dyDescent="0.25">
      <c r="A37" s="57"/>
      <c r="B37" s="58"/>
      <c r="C37" s="58"/>
      <c r="D37" s="60"/>
    </row>
    <row r="38" spans="1:4" ht="15.75" x14ac:dyDescent="0.25">
      <c r="A38" s="57"/>
      <c r="B38" s="58"/>
      <c r="C38" s="58"/>
      <c r="D38" s="60"/>
    </row>
    <row r="39" spans="1:4" ht="15.75" x14ac:dyDescent="0.25">
      <c r="A39" s="57"/>
      <c r="B39" s="58"/>
      <c r="C39" s="58"/>
      <c r="D39" s="60"/>
    </row>
    <row r="40" spans="1:4" ht="15.75" x14ac:dyDescent="0.25">
      <c r="A40" s="57"/>
      <c r="B40" s="58"/>
      <c r="C40" s="58"/>
      <c r="D40" s="60"/>
    </row>
    <row r="41" spans="1:4" ht="15.75" x14ac:dyDescent="0.25">
      <c r="A41" s="57"/>
      <c r="B41" s="58"/>
      <c r="C41" s="58"/>
      <c r="D41" s="60"/>
    </row>
    <row r="42" spans="1:4" ht="15.75" x14ac:dyDescent="0.25">
      <c r="A42" s="57"/>
      <c r="B42" s="58"/>
      <c r="C42" s="58"/>
      <c r="D42" s="60"/>
    </row>
    <row r="43" spans="1:4" ht="15.75" x14ac:dyDescent="0.25">
      <c r="A43" s="57"/>
      <c r="B43" s="62" t="s">
        <v>146</v>
      </c>
      <c r="C43" s="58"/>
      <c r="D43" s="60"/>
    </row>
    <row r="44" spans="1:4" ht="15.75" x14ac:dyDescent="0.25">
      <c r="A44" s="57"/>
      <c r="B44" s="62" t="s">
        <v>147</v>
      </c>
      <c r="C44" s="58"/>
      <c r="D44" s="60"/>
    </row>
    <row r="45" spans="1:4" ht="15.75" x14ac:dyDescent="0.25">
      <c r="A45" s="57"/>
      <c r="B45" s="62"/>
      <c r="C45" s="58"/>
      <c r="D45" s="60"/>
    </row>
    <row r="46" spans="1:4" ht="15.75" x14ac:dyDescent="0.25">
      <c r="A46" s="57"/>
      <c r="B46" s="62"/>
      <c r="C46" s="58"/>
      <c r="D46" s="60"/>
    </row>
    <row r="47" spans="1:4" ht="15.75" x14ac:dyDescent="0.25">
      <c r="A47" s="57"/>
      <c r="B47" s="62"/>
      <c r="C47" s="58"/>
      <c r="D47" s="60"/>
    </row>
    <row r="48" spans="1:4" ht="15.75" x14ac:dyDescent="0.25">
      <c r="A48" s="57"/>
      <c r="B48" s="58"/>
      <c r="C48" s="58"/>
      <c r="D48" s="60"/>
    </row>
    <row r="49" spans="1:4" ht="16.5" thickBot="1" x14ac:dyDescent="0.3">
      <c r="A49" s="63"/>
      <c r="B49" s="64"/>
      <c r="C49" s="64"/>
      <c r="D49" s="65"/>
    </row>
    <row r="50" spans="1:4" ht="44.25" customHeight="1" thickTop="1" x14ac:dyDescent="0.25">
      <c r="A50" s="858" t="s">
        <v>472</v>
      </c>
      <c r="B50" s="858"/>
      <c r="C50" s="858"/>
      <c r="D50" s="858"/>
    </row>
  </sheetData>
  <mergeCells count="7">
    <mergeCell ref="A50:D50"/>
    <mergeCell ref="A1:D1"/>
    <mergeCell ref="A2:D2"/>
    <mergeCell ref="A3:D3"/>
    <mergeCell ref="A5:D5"/>
    <mergeCell ref="A6:D6"/>
    <mergeCell ref="A7:D7"/>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CENTRO ESCOLAR</vt:lpstr>
      <vt:lpstr>PREESCOLAR</vt:lpstr>
      <vt:lpstr>MOBILIARIO</vt:lpstr>
      <vt:lpstr>PROG. FISICA CE</vt:lpstr>
      <vt:lpstr>PROG. FINANCIERA CE</vt:lpstr>
      <vt:lpstr>PROG. FISICA PREE</vt:lpstr>
      <vt:lpstr>PROG. FINANCIERA PREE</vt:lpstr>
      <vt:lpstr>FORMATO DE OFERTA</vt:lpstr>
      <vt:lpstr>FORMATO DE OFERTA TOTAL</vt:lpstr>
      <vt:lpstr>'CENTRO ESCOLAR'!Área_de_impresión</vt:lpstr>
      <vt:lpstr>MOBILIARIO!Área_de_impresión</vt:lpstr>
      <vt:lpstr>PREESCOLAR!Área_de_impresión</vt:lpstr>
      <vt:lpstr>'CENTRO ESCOLAR'!Títulos_a_imprimir</vt:lpstr>
      <vt:lpstr>PREESCOLAR!Títulos_a_imprimir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2020-12-04T15:00:49Z</dcterms:modified>
</cp:coreProperties>
</file>